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1A388978-5141-4035-9251-8538911CCF45}" xr6:coauthVersionLast="47" xr6:coauthVersionMax="47" xr10:uidLastSave="{00000000-0000-0000-0000-000000000000}"/>
  <bookViews>
    <workbookView xWindow="28680" yWindow="15" windowWidth="29040" windowHeight="15990" xr2:uid="{00000000-000D-0000-FFFF-FFFF00000000}"/>
  </bookViews>
  <sheets>
    <sheet name="参加申込書" sheetId="6" r:id="rId1"/>
  </sheets>
  <externalReferences>
    <externalReference r:id="rId2"/>
    <externalReference r:id="rId3"/>
  </externalReferences>
  <definedNames>
    <definedName name="_xlnm.Print_Area" localSheetId="0">参加申込書!$A$1:$I$51</definedName>
    <definedName name="会員種別">[1]Sheet1!$L$5:$L$8</definedName>
    <definedName name="講演">[2]Sheet1!$D$4:$D$9</definedName>
    <definedName name="参加">[2]Sheet1!$Q$3:$Q$5</definedName>
    <definedName name="参加登録区分">[1]Sheet1!$L$1:$L$4</definedName>
    <definedName name="宿泊">[2]Sheet1!$Q$6:$Q$8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6" l="1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7" i="6"/>
  <c r="H16" i="6"/>
  <c r="H18" i="6"/>
  <c r="H19" i="6" l="1"/>
  <c r="D38" i="6" l="1"/>
  <c r="H38" i="6" l="1"/>
</calcChain>
</file>

<file path=xl/sharedStrings.xml><?xml version="1.0" encoding="utf-8"?>
<sst xmlns="http://schemas.openxmlformats.org/spreadsheetml/2006/main" count="59" uniqueCount="39">
  <si>
    <t>申込日：</t>
    <rPh sb="0" eb="2">
      <t>モウシコミ</t>
    </rPh>
    <rPh sb="2" eb="3">
      <t>ビ</t>
    </rPh>
    <phoneticPr fontId="3"/>
  </si>
  <si>
    <t>参加者名</t>
    <rPh sb="0" eb="3">
      <t>サンカシャ</t>
    </rPh>
    <rPh sb="3" eb="4">
      <t>メイ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</si>
  <si>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</si>
  <si>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</si>
  <si>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例</t>
    <rPh sb="0" eb="1">
      <t>レイ</t>
    </rPh>
    <phoneticPr fontId="4"/>
  </si>
  <si>
    <t>のうやく</t>
    <phoneticPr fontId="4"/>
  </si>
  <si>
    <t>でざいん</t>
    <phoneticPr fontId="4"/>
  </si>
  <si>
    <t>農薬</t>
    <rPh sb="0" eb="2">
      <t>ノウヤク</t>
    </rPh>
    <phoneticPr fontId="4"/>
  </si>
  <si>
    <t>デザイン</t>
    <phoneticPr fontId="4"/>
  </si>
  <si>
    <t>計</t>
    <rPh sb="0" eb="1">
      <t>ケイ</t>
    </rPh>
    <phoneticPr fontId="4"/>
  </si>
  <si>
    <t>合計人数</t>
    <rPh sb="0" eb="2">
      <t>ゴウケイ</t>
    </rPh>
    <rPh sb="2" eb="3">
      <t>ニン</t>
    </rPh>
    <rPh sb="3" eb="4">
      <t>スウ</t>
    </rPh>
    <phoneticPr fontId="4"/>
  </si>
  <si>
    <t>所属</t>
    <rPh sb="0" eb="2">
      <t>ショゾク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</si>
  <si>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</si>
  <si>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</si>
  <si>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氏名</t>
    <rPh sb="0" eb="2">
      <t>シメイ</t>
    </rPh>
    <phoneticPr fontId="3"/>
  </si>
  <si>
    <t>E-mail</t>
    <phoneticPr fontId="3"/>
  </si>
  <si>
    <t>振込み予定日</t>
    <rPh sb="0" eb="2">
      <t>フリコ</t>
    </rPh>
    <rPh sb="3" eb="5">
      <t>ヨテイ</t>
    </rPh>
    <rPh sb="5" eb="6">
      <t>ビ</t>
    </rPh>
    <phoneticPr fontId="3"/>
  </si>
  <si>
    <t>振込み先</t>
    <rPh sb="0" eb="2">
      <t>フリコミ</t>
    </rPh>
    <rPh sb="3" eb="4">
      <t>サキ</t>
    </rPh>
    <phoneticPr fontId="3"/>
  </si>
  <si>
    <t>No.</t>
    <phoneticPr fontId="3"/>
  </si>
  <si>
    <t>選択してください</t>
  </si>
  <si>
    <t>会員種別</t>
    <rPh sb="0" eb="2">
      <t>カイイン</t>
    </rPh>
    <rPh sb="2" eb="4">
      <t>シュベツ</t>
    </rPh>
    <phoneticPr fontId="3"/>
  </si>
  <si>
    <t>登録参加区分</t>
    <rPh sb="0" eb="2">
      <t>トウロク</t>
    </rPh>
    <rPh sb="2" eb="4">
      <t>サンカ</t>
    </rPh>
    <rPh sb="4" eb="6">
      <t>クブン</t>
    </rPh>
    <phoneticPr fontId="3"/>
  </si>
  <si>
    <t>参加費用</t>
    <rPh sb="0" eb="2">
      <t>サンカ</t>
    </rPh>
    <rPh sb="2" eb="4">
      <t>ヒヨウ</t>
    </rPh>
    <phoneticPr fontId="4"/>
  </si>
  <si>
    <t>参加費用合計</t>
    <phoneticPr fontId="3"/>
  </si>
  <si>
    <t>所属略称</t>
    <rPh sb="0" eb="4">
      <t>ショゾクリャクショウ</t>
    </rPh>
    <phoneticPr fontId="19"/>
  </si>
  <si>
    <t>代表連絡先</t>
    <rPh sb="0" eb="2">
      <t>ダイヒョウ</t>
    </rPh>
    <rPh sb="2" eb="5">
      <t>レンラクサキ</t>
    </rPh>
    <phoneticPr fontId="3"/>
  </si>
  <si>
    <t>選択してください</t>
    <phoneticPr fontId="19"/>
  </si>
  <si>
    <t>所属</t>
    <rPh sb="0" eb="2">
      <t>ショゾク</t>
    </rPh>
    <phoneticPr fontId="4"/>
  </si>
  <si>
    <t>〇〇（株）□□G
●●大・▲▲学部</t>
    <rPh sb="2" eb="5">
      <t>カブ</t>
    </rPh>
    <rPh sb="11" eb="12">
      <t>ダイ</t>
    </rPh>
    <rPh sb="15" eb="17">
      <t>ガクブ</t>
    </rPh>
    <phoneticPr fontId="19"/>
  </si>
  <si>
    <t>　　　〇〇株式会社△△研究所□□グループ
　　　●●大学▲▲学部■■コース</t>
    <rPh sb="5" eb="9">
      <t>カブシキガイシャ</t>
    </rPh>
    <rPh sb="11" eb="14">
      <t>ケンキュウショ</t>
    </rPh>
    <phoneticPr fontId="19"/>
  </si>
  <si>
    <r>
      <t>第39回農薬デザイン研究会　</t>
    </r>
    <r>
      <rPr>
        <b/>
        <sz val="20"/>
        <rFont val="Meiryo UI"/>
        <family val="3"/>
        <charset val="128"/>
      </rPr>
      <t>参加</t>
    </r>
    <r>
      <rPr>
        <b/>
        <sz val="20"/>
        <color theme="1"/>
        <rFont val="Meiryo UI"/>
        <family val="3"/>
        <charset val="128"/>
      </rPr>
      <t>申込書</t>
    </r>
    <rPh sb="0" eb="1">
      <t>ダイ</t>
    </rPh>
    <rPh sb="3" eb="4">
      <t>カイ</t>
    </rPh>
    <rPh sb="4" eb="6">
      <t>ノウヤク</t>
    </rPh>
    <rPh sb="10" eb="13">
      <t>ケンキュウカイ</t>
    </rPh>
    <rPh sb="14" eb="16">
      <t>サンカ</t>
    </rPh>
    <rPh sb="16" eb="19">
      <t>モウシコミショ</t>
    </rPh>
    <phoneticPr fontId="3"/>
  </si>
  <si>
    <r>
      <t>・</t>
    </r>
    <r>
      <rPr>
        <b/>
        <sz val="14"/>
        <color theme="1"/>
        <rFont val="Meiryo UI"/>
        <family val="3"/>
        <charset val="128"/>
      </rPr>
      <t>太枠内</t>
    </r>
    <r>
      <rPr>
        <sz val="14"/>
        <color theme="1"/>
        <rFont val="Meiryo UI"/>
        <family val="3"/>
        <charset val="128"/>
      </rPr>
      <t>に必要事項をご記入ください。
・10名以上でご参加の場合には、別にファイルを作成してください。その際のファイル名は、所属機関名（略称可）-1,-2 等としてください。
・農薬デザイン研究会の慣例に従い、開催当日に配布する参加者一覧に氏名と所属を掲載します。ご了承ください。
・参加登録区分と会員種別は、プルダウンメニューから該当するものを選択してください。なお、「公的研究機関」とは大学、独立行政法人等です。
・会員の扱いは、日本農薬学会の正会員と学生会員のみです。
・参加申込書は、E-mailにてEXCELファイルのまま添付書類として事務局へ送信下さい。
・参加申込書の送付締切は、</t>
    </r>
    <r>
      <rPr>
        <b/>
        <u val="double"/>
        <sz val="14"/>
        <color rgb="FFFF0000"/>
        <rFont val="Meiryo UI"/>
        <family val="3"/>
        <charset val="128"/>
      </rPr>
      <t>2025年9月12日（金）まで</t>
    </r>
    <r>
      <rPr>
        <sz val="14"/>
        <color theme="1"/>
        <rFont val="Meiryo UI"/>
        <family val="3"/>
        <charset val="128"/>
      </rPr>
      <t>です。</t>
    </r>
    <rPh sb="1" eb="3">
      <t>フトワク</t>
    </rPh>
    <rPh sb="3" eb="4">
      <t>ナイ</t>
    </rPh>
    <rPh sb="5" eb="7">
      <t>ヒツヨウ</t>
    </rPh>
    <rPh sb="7" eb="9">
      <t>ジコウ</t>
    </rPh>
    <rPh sb="11" eb="13">
      <t>キニュウ</t>
    </rPh>
    <rPh sb="22" eb="23">
      <t>メイ</t>
    </rPh>
    <rPh sb="23" eb="25">
      <t>イジョウ</t>
    </rPh>
    <rPh sb="27" eb="29">
      <t>サンカ</t>
    </rPh>
    <rPh sb="30" eb="32">
      <t>バアイ</t>
    </rPh>
    <rPh sb="35" eb="36">
      <t>ベツ</t>
    </rPh>
    <rPh sb="42" eb="44">
      <t>サクセイ</t>
    </rPh>
    <rPh sb="53" eb="54">
      <t>サイ</t>
    </rPh>
    <rPh sb="59" eb="60">
      <t>メイ</t>
    </rPh>
    <rPh sb="62" eb="64">
      <t>ショゾク</t>
    </rPh>
    <rPh sb="64" eb="66">
      <t>キカン</t>
    </rPh>
    <rPh sb="66" eb="67">
      <t>メイ</t>
    </rPh>
    <rPh sb="68" eb="70">
      <t>リャクショウ</t>
    </rPh>
    <rPh sb="70" eb="71">
      <t>カ</t>
    </rPh>
    <rPh sb="78" eb="79">
      <t>ナド</t>
    </rPh>
    <rPh sb="89" eb="91">
      <t>ノウヤク</t>
    </rPh>
    <rPh sb="95" eb="98">
      <t>ケンキュウカイ</t>
    </rPh>
    <rPh sb="99" eb="101">
      <t>カンレイ</t>
    </rPh>
    <rPh sb="102" eb="103">
      <t>シタガ</t>
    </rPh>
    <rPh sb="105" eb="107">
      <t>カイサイ</t>
    </rPh>
    <rPh sb="107" eb="109">
      <t>トウジツ</t>
    </rPh>
    <rPh sb="110" eb="112">
      <t>ハイフ</t>
    </rPh>
    <rPh sb="114" eb="117">
      <t>サンカシャ</t>
    </rPh>
    <rPh sb="117" eb="119">
      <t>イチラン</t>
    </rPh>
    <rPh sb="120" eb="122">
      <t>シメイ</t>
    </rPh>
    <rPh sb="123" eb="125">
      <t>ショゾク</t>
    </rPh>
    <rPh sb="126" eb="128">
      <t>ケイサイ</t>
    </rPh>
    <rPh sb="142" eb="144">
      <t>サンカ</t>
    </rPh>
    <rPh sb="144" eb="146">
      <t>トウロク</t>
    </rPh>
    <rPh sb="146" eb="148">
      <t>クブン</t>
    </rPh>
    <rPh sb="149" eb="151">
      <t>カイイン</t>
    </rPh>
    <rPh sb="151" eb="153">
      <t>シュベツ</t>
    </rPh>
    <rPh sb="166" eb="168">
      <t>ガイトウ</t>
    </rPh>
    <rPh sb="173" eb="175">
      <t>センタク</t>
    </rPh>
    <rPh sb="186" eb="188">
      <t>コウテキ</t>
    </rPh>
    <rPh sb="188" eb="190">
      <t>ケンキュウ</t>
    </rPh>
    <rPh sb="190" eb="192">
      <t>キカン</t>
    </rPh>
    <rPh sb="195" eb="197">
      <t>ダイガク</t>
    </rPh>
    <rPh sb="198" eb="200">
      <t>ドクリツ</t>
    </rPh>
    <rPh sb="200" eb="202">
      <t>ギョウセイ</t>
    </rPh>
    <rPh sb="202" eb="204">
      <t>ホウジン</t>
    </rPh>
    <rPh sb="204" eb="205">
      <t>ナド</t>
    </rPh>
    <rPh sb="210" eb="212">
      <t>カイイン</t>
    </rPh>
    <rPh sb="213" eb="214">
      <t>アツカ</t>
    </rPh>
    <rPh sb="217" eb="219">
      <t>ニホン</t>
    </rPh>
    <rPh sb="219" eb="221">
      <t>ノウヤク</t>
    </rPh>
    <rPh sb="221" eb="223">
      <t>ガッカイ</t>
    </rPh>
    <rPh sb="224" eb="227">
      <t>セイカイイン</t>
    </rPh>
    <rPh sb="228" eb="230">
      <t>ガクセイ</t>
    </rPh>
    <rPh sb="230" eb="232">
      <t>カイイン</t>
    </rPh>
    <rPh sb="239" eb="241">
      <t>サンカ</t>
    </rPh>
    <rPh sb="241" eb="244">
      <t>モウシコミショ</t>
    </rPh>
    <rPh sb="266" eb="268">
      <t>テンプ</t>
    </rPh>
    <rPh sb="268" eb="270">
      <t>ショルイ</t>
    </rPh>
    <rPh sb="273" eb="276">
      <t>ジムキョク</t>
    </rPh>
    <rPh sb="285" eb="287">
      <t>サンカ</t>
    </rPh>
    <rPh sb="287" eb="289">
      <t>モウシコミ</t>
    </rPh>
    <rPh sb="289" eb="290">
      <t>ショ</t>
    </rPh>
    <rPh sb="301" eb="302">
      <t>ネン</t>
    </rPh>
    <rPh sb="303" eb="304">
      <t>ガツ</t>
    </rPh>
    <rPh sb="306" eb="307">
      <t>ヒ</t>
    </rPh>
    <rPh sb="308" eb="309">
      <t>キン</t>
    </rPh>
    <phoneticPr fontId="3"/>
  </si>
  <si>
    <t>2025年　　月　　日</t>
    <rPh sb="4" eb="5">
      <t>ネン</t>
    </rPh>
    <rPh sb="7" eb="8">
      <t>ガツ</t>
    </rPh>
    <rPh sb="10" eb="11">
      <t>ヒ</t>
    </rPh>
    <phoneticPr fontId="3"/>
  </si>
  <si>
    <r>
      <t>・参加費用の合計金額を右記の振込先へご送金ください。
・振込み期日は、</t>
    </r>
    <r>
      <rPr>
        <b/>
        <sz val="14"/>
        <color rgb="FFFF0000"/>
        <rFont val="Meiryo UI"/>
        <family val="3"/>
        <charset val="128"/>
      </rPr>
      <t>2024年9月26日（金）</t>
    </r>
    <r>
      <rPr>
        <sz val="14"/>
        <color theme="1"/>
        <rFont val="Meiryo UI"/>
        <family val="3"/>
        <charset val="128"/>
      </rPr>
      <t>です。</t>
    </r>
    <phoneticPr fontId="3"/>
  </si>
  <si>
    <t>ゆうちょ銀行 一三八店（店番号 138）</t>
    <phoneticPr fontId="3"/>
  </si>
  <si>
    <t>普通預金 　0063378</t>
    <rPh sb="0" eb="2">
      <t>フツウ</t>
    </rPh>
    <rPh sb="2" eb="4">
      <t>ヨキン</t>
    </rPh>
    <phoneticPr fontId="3"/>
  </si>
  <si>
    <t>一般社団法人　日本農薬学会</t>
    <phoneticPr fontId="3"/>
  </si>
  <si>
    <t>2025年　  月　　日</t>
    <rPh sb="4" eb="5">
      <t>ネン</t>
    </rPh>
    <rPh sb="8" eb="9">
      <t>ガツ</t>
    </rPh>
    <rPh sb="11" eb="12">
      <t>ヒ</t>
    </rPh>
    <phoneticPr fontId="3"/>
  </si>
  <si>
    <t>第39回農薬デザイン研究会事務局　宛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</si>
</sst>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[Red]\(&quot;¥&quot;#,##0\)"/>
    <numFmt numFmtId="178" formatCode="&quot;¥&quot;#,##0;[Red]&quot;¥&quot;#,##0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177" fontId="15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left" vertical="center"/>
    </xf>
    <xf numFmtId="0" fontId="22" fillId="2" borderId="0" xfId="2" applyFont="1" applyFill="1">
      <alignment vertical="center"/>
    </xf>
    <xf numFmtId="0" fontId="22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/>
    </xf>
    <xf numFmtId="176" fontId="24" fillId="2" borderId="2" xfId="0" applyNumberFormat="1" applyFont="1" applyFill="1" applyBorder="1" applyAlignment="1">
      <alignment horizontal="right"/>
    </xf>
    <xf numFmtId="0" fontId="24" fillId="0" borderId="0" xfId="0" applyFont="1"/>
    <xf numFmtId="0" fontId="1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78" fontId="12" fillId="3" borderId="4" xfId="0" applyNumberFormat="1" applyFont="1" applyFill="1" applyBorder="1" applyAlignment="1">
      <alignment horizontal="right" vertical="center"/>
    </xf>
    <xf numFmtId="178" fontId="12" fillId="3" borderId="10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78" fontId="12" fillId="4" borderId="27" xfId="0" applyNumberFormat="1" applyFont="1" applyFill="1" applyBorder="1" applyAlignment="1">
      <alignment horizontal="right" vertical="center"/>
    </xf>
    <xf numFmtId="178" fontId="12" fillId="4" borderId="28" xfId="0" applyNumberFormat="1" applyFont="1" applyFill="1" applyBorder="1" applyAlignment="1">
      <alignment horizontal="right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indent="1"/>
    </xf>
    <xf numFmtId="0" fontId="10" fillId="2" borderId="13" xfId="0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left" indent="2"/>
    </xf>
    <xf numFmtId="0" fontId="8" fillId="2" borderId="15" xfId="0" applyFont="1" applyFill="1" applyBorder="1" applyAlignment="1">
      <alignment horizontal="left" indent="2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1" fillId="2" borderId="25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76" fontId="24" fillId="2" borderId="1" xfId="0" applyNumberFormat="1" applyFont="1" applyFill="1" applyBorder="1" applyAlignment="1">
      <alignment horizontal="center"/>
    </xf>
    <xf numFmtId="176" fontId="24" fillId="2" borderId="2" xfId="0" applyNumberFormat="1" applyFont="1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sj2.jp/Users/iwasam/AppData/Local/Microsoft/Windows/INetCache/Content.Outlook/K5S49MYU/&#12467;&#12500;&#12540;33thPD_exhibitors_entry_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sj2.jp/Users/iwasam/AppData/Local/Microsoft/Windows/INetCache/Content.Outlook/K5S49MYU/&#35519;&#26619;&#31080;_PD33yaiz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L1" t="str">
            <v>1又は2を選択</v>
          </cell>
        </row>
        <row r="2">
          <cell r="L2" t="str">
            <v>1.参加</v>
          </cell>
        </row>
        <row r="3">
          <cell r="L3" t="str">
            <v>2.不参加</v>
          </cell>
        </row>
        <row r="4">
          <cell r="L4">
            <v>0</v>
          </cell>
        </row>
        <row r="5">
          <cell r="L5" t="str">
            <v>a又はbを選択</v>
          </cell>
        </row>
        <row r="6">
          <cell r="L6" t="str">
            <v>a.宿泊（ホテルアンビア松風閣）</v>
          </cell>
        </row>
        <row r="7">
          <cell r="L7" t="str">
            <v>b.宿泊なし</v>
          </cell>
        </row>
        <row r="8">
          <cell r="L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Q3" t="str">
            <v>選択してください。</v>
          </cell>
        </row>
        <row r="4">
          <cell r="D4" t="str">
            <v>A</v>
          </cell>
          <cell r="Q4" t="str">
            <v>出席します。</v>
          </cell>
        </row>
        <row r="5">
          <cell r="D5" t="str">
            <v>B</v>
          </cell>
          <cell r="Q5" t="str">
            <v>出席しません。</v>
          </cell>
        </row>
        <row r="6">
          <cell r="D6" t="str">
            <v>C</v>
          </cell>
          <cell r="Q6" t="str">
            <v>選択してください。</v>
          </cell>
        </row>
        <row r="7">
          <cell r="D7" t="str">
            <v>D</v>
          </cell>
          <cell r="Q7" t="str">
            <v>宿泊します。</v>
          </cell>
        </row>
        <row r="8">
          <cell r="D8" t="str">
            <v>E</v>
          </cell>
          <cell r="Q8" t="str">
            <v>宿泊しません。</v>
          </cell>
        </row>
        <row r="9">
          <cell r="D9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5"/>
  <sheetViews>
    <sheetView tabSelected="1" zoomScale="70" zoomScaleNormal="70" workbookViewId="0">
      <selection activeCell="A2" sqref="A2:I2"/>
    </sheetView>
  </sheetViews>
  <sheetFormatPr defaultColWidth="9" defaultRowHeight="15" x14ac:dyDescent="0.2"/>
  <cols>
    <col min="1" max="1" width="5.88671875" style="3" customWidth="1"/>
    <col min="2" max="3" width="11.6640625" style="3" customWidth="1"/>
    <col min="4" max="5" width="44" style="3" customWidth="1"/>
    <col min="6" max="8" width="22.33203125" style="3" customWidth="1"/>
    <col min="9" max="9" width="10.6640625" style="23" customWidth="1"/>
    <col min="10" max="10" width="3.33203125" style="22" customWidth="1"/>
    <col min="11" max="11" width="0.88671875" style="21" customWidth="1"/>
    <col min="12" max="13" width="16.88671875" style="21" customWidth="1"/>
    <col min="14" max="14" width="13.21875" style="2" customWidth="1"/>
    <col min="15" max="26" width="9" style="1"/>
    <col min="27" max="16384" width="9" style="3"/>
  </cols>
  <sheetData>
    <row r="1" spans="1:26" ht="21.75" customHeight="1" x14ac:dyDescent="0.2">
      <c r="A1" s="1"/>
      <c r="B1" s="1"/>
      <c r="C1" s="1"/>
      <c r="D1" s="1"/>
      <c r="E1" s="1"/>
      <c r="F1" s="1"/>
      <c r="G1" s="1"/>
      <c r="H1" s="1"/>
      <c r="I1" s="21"/>
      <c r="M1" s="25"/>
    </row>
    <row r="2" spans="1:26" ht="21.75" customHeight="1" thickBot="1" x14ac:dyDescent="0.4">
      <c r="A2" s="51" t="s">
        <v>38</v>
      </c>
      <c r="B2" s="51"/>
      <c r="C2" s="51"/>
      <c r="D2" s="51"/>
      <c r="E2" s="51"/>
      <c r="F2" s="51"/>
      <c r="G2" s="51"/>
      <c r="H2" s="51"/>
      <c r="I2" s="51"/>
      <c r="M2" s="25"/>
    </row>
    <row r="3" spans="1:26" ht="21.75" customHeight="1" thickBot="1" x14ac:dyDescent="0.4">
      <c r="A3" s="1"/>
      <c r="B3" s="1"/>
      <c r="C3" s="1"/>
      <c r="D3" s="1"/>
      <c r="E3" s="1"/>
      <c r="G3" s="49" t="s">
        <v>0</v>
      </c>
      <c r="H3" s="50" t="s">
        <v>37</v>
      </c>
      <c r="M3" s="25"/>
    </row>
    <row r="4" spans="1:26" ht="21.75" customHeight="1" x14ac:dyDescent="0.3">
      <c r="A4" s="1"/>
      <c r="B4" s="1"/>
      <c r="C4" s="1"/>
      <c r="D4" s="1"/>
      <c r="E4" s="1"/>
      <c r="F4" s="1"/>
      <c r="G4" s="1"/>
      <c r="H4" s="4"/>
      <c r="I4" s="24"/>
      <c r="L4" s="25"/>
      <c r="M4" s="25"/>
    </row>
    <row r="5" spans="1:26" ht="27" x14ac:dyDescent="0.2">
      <c r="A5" s="52" t="s">
        <v>30</v>
      </c>
      <c r="B5" s="52"/>
      <c r="C5" s="52"/>
      <c r="D5" s="52"/>
      <c r="E5" s="52"/>
      <c r="F5" s="52"/>
      <c r="G5" s="52"/>
      <c r="H5" s="52"/>
      <c r="I5" s="52"/>
    </row>
    <row r="6" spans="1:26" ht="21.75" customHeight="1" x14ac:dyDescent="0.2">
      <c r="A6" s="5"/>
      <c r="B6" s="5"/>
      <c r="C6" s="5"/>
      <c r="D6" s="5"/>
      <c r="E6" s="5"/>
      <c r="F6" s="5"/>
      <c r="G6" s="5"/>
      <c r="H6" s="5"/>
      <c r="I6" s="26"/>
    </row>
    <row r="7" spans="1:26" ht="24" customHeight="1" x14ac:dyDescent="0.2">
      <c r="A7" s="1"/>
      <c r="B7" s="53" t="s">
        <v>31</v>
      </c>
      <c r="C7" s="53"/>
      <c r="D7" s="53"/>
      <c r="E7" s="53"/>
      <c r="F7" s="53"/>
      <c r="G7" s="53"/>
      <c r="H7" s="53"/>
      <c r="I7" s="18"/>
    </row>
    <row r="8" spans="1:26" ht="24" customHeight="1" x14ac:dyDescent="0.2">
      <c r="A8" s="1"/>
      <c r="B8" s="53"/>
      <c r="C8" s="53"/>
      <c r="D8" s="53"/>
      <c r="E8" s="53"/>
      <c r="F8" s="53"/>
      <c r="G8" s="53"/>
      <c r="H8" s="53"/>
      <c r="I8" s="18"/>
    </row>
    <row r="9" spans="1:26" ht="24" customHeight="1" x14ac:dyDescent="0.2">
      <c r="A9" s="1"/>
      <c r="B9" s="53"/>
      <c r="C9" s="53"/>
      <c r="D9" s="53"/>
      <c r="E9" s="53"/>
      <c r="F9" s="53"/>
      <c r="G9" s="53"/>
      <c r="H9" s="53"/>
      <c r="I9" s="18"/>
    </row>
    <row r="10" spans="1:26" ht="24" customHeight="1" x14ac:dyDescent="0.2">
      <c r="A10" s="1"/>
      <c r="B10" s="53"/>
      <c r="C10" s="53"/>
      <c r="D10" s="53"/>
      <c r="E10" s="53"/>
      <c r="F10" s="53"/>
      <c r="G10" s="53"/>
      <c r="H10" s="53"/>
      <c r="I10" s="18"/>
    </row>
    <row r="11" spans="1:26" ht="24" customHeight="1" x14ac:dyDescent="0.2">
      <c r="A11" s="1"/>
      <c r="B11" s="53"/>
      <c r="C11" s="53"/>
      <c r="D11" s="53"/>
      <c r="E11" s="53"/>
      <c r="F11" s="53"/>
      <c r="G11" s="53"/>
      <c r="H11" s="53"/>
      <c r="I11" s="18"/>
    </row>
    <row r="12" spans="1:26" ht="24" customHeight="1" x14ac:dyDescent="0.2">
      <c r="A12" s="1"/>
      <c r="B12" s="53"/>
      <c r="C12" s="53"/>
      <c r="D12" s="53"/>
      <c r="E12" s="53"/>
      <c r="F12" s="53"/>
      <c r="G12" s="53"/>
      <c r="H12" s="53"/>
      <c r="I12" s="18"/>
      <c r="J12" s="21"/>
    </row>
    <row r="13" spans="1:26" ht="30" customHeight="1" x14ac:dyDescent="0.2">
      <c r="A13" s="1"/>
      <c r="B13" s="1"/>
      <c r="C13" s="1"/>
      <c r="D13" s="1"/>
      <c r="E13" s="1"/>
      <c r="F13" s="1"/>
      <c r="G13" s="1"/>
      <c r="H13" s="1"/>
      <c r="I13" s="21"/>
      <c r="J13" s="21"/>
      <c r="L13" s="40"/>
      <c r="M13" s="40"/>
      <c r="N13" s="1"/>
    </row>
    <row r="14" spans="1:26" ht="15.75" customHeight="1" x14ac:dyDescent="0.2">
      <c r="A14" s="54" t="s">
        <v>18</v>
      </c>
      <c r="B14" s="54" t="s">
        <v>1</v>
      </c>
      <c r="C14" s="54"/>
      <c r="D14" s="54" t="s">
        <v>27</v>
      </c>
      <c r="E14" s="58" t="s">
        <v>24</v>
      </c>
      <c r="F14" s="55" t="s">
        <v>21</v>
      </c>
      <c r="G14" s="57" t="s">
        <v>20</v>
      </c>
      <c r="H14" s="54" t="s">
        <v>22</v>
      </c>
      <c r="I14" s="21"/>
      <c r="J14" s="21"/>
      <c r="L14" s="40"/>
      <c r="M14" s="40"/>
      <c r="N14" s="1"/>
      <c r="Z14" s="3"/>
    </row>
    <row r="15" spans="1:26" ht="30" customHeight="1" x14ac:dyDescent="0.2">
      <c r="A15" s="54"/>
      <c r="B15" s="31" t="s">
        <v>2</v>
      </c>
      <c r="C15" s="30" t="s">
        <v>3</v>
      </c>
      <c r="D15" s="54"/>
      <c r="E15" s="59"/>
      <c r="F15" s="56"/>
      <c r="G15" s="54"/>
      <c r="H15" s="54"/>
      <c r="I15" s="21"/>
      <c r="J15" s="21"/>
      <c r="L15" s="40"/>
      <c r="M15" s="40"/>
      <c r="N15" s="1"/>
      <c r="Z15" s="3"/>
    </row>
    <row r="16" spans="1:26" ht="15.75" customHeight="1" x14ac:dyDescent="0.2">
      <c r="A16" s="60" t="s">
        <v>4</v>
      </c>
      <c r="B16" s="7" t="s">
        <v>5</v>
      </c>
      <c r="C16" s="7" t="s">
        <v>6</v>
      </c>
      <c r="D16" s="61" t="s">
        <v>29</v>
      </c>
      <c r="E16" s="78" t="s">
        <v>28</v>
      </c>
      <c r="F16" s="63" t="s">
        <v>19</v>
      </c>
      <c r="G16" s="74" t="s">
        <v>26</v>
      </c>
      <c r="H16" s="65" t="str">
        <f>IF(AND(F16="1.一般",G16="a.正会員"),15000,IF(AND(F16="1.一般",G16="b.学生会員"),"やり直して下さい",IF(AND(F16="1.一般",G16="c.非会員"),20000,IF(AND(F16="2.公的機関",G16="a.正会員"),10000,IF(AND(F16="2.公的機関",G16="b.学生会員"),"やり直して下さい",IF(AND(F16="2.公的機関",G16="c.非会員"),15000,IF(AND(F16="3.学生",G16="a.正会員"),"やり直して下さい", IF(AND(F16="3.学生", G16="b.学生会員"), 3000, IF(AND(F16="3.学生", G16="c.非会員"), 5000, "自動計算")))))))))</f>
        <v>自動計算</v>
      </c>
      <c r="I16" s="21"/>
      <c r="J16" s="21"/>
      <c r="L16" s="40"/>
      <c r="M16" s="40"/>
      <c r="N16" s="1"/>
      <c r="Z16" s="3"/>
    </row>
    <row r="17" spans="1:26" ht="30" customHeight="1" thickBot="1" x14ac:dyDescent="0.25">
      <c r="A17" s="60"/>
      <c r="B17" s="29" t="s">
        <v>7</v>
      </c>
      <c r="C17" s="29" t="s">
        <v>8</v>
      </c>
      <c r="D17" s="62"/>
      <c r="E17" s="79"/>
      <c r="F17" s="64"/>
      <c r="G17" s="75"/>
      <c r="H17" s="66" t="e">
        <f>VLOOKUP(D16&amp;F16, K11:L36, 2, FALSE)</f>
        <v>#N/A</v>
      </c>
      <c r="I17" s="21"/>
      <c r="J17" s="21"/>
      <c r="L17" s="40"/>
      <c r="M17" s="40"/>
      <c r="N17" s="1"/>
      <c r="Z17" s="3"/>
    </row>
    <row r="18" spans="1:26" ht="15.75" customHeight="1" x14ac:dyDescent="0.2">
      <c r="A18" s="67">
        <v>1</v>
      </c>
      <c r="B18" s="8"/>
      <c r="C18" s="9"/>
      <c r="D18" s="68"/>
      <c r="E18" s="43"/>
      <c r="F18" s="70" t="s">
        <v>19</v>
      </c>
      <c r="G18" s="76" t="s">
        <v>19</v>
      </c>
      <c r="H18" s="72" t="str">
        <f>IF(AND(F18="1.一般",G18="a.正会員"),15000,IF(AND(F18="1.一般",G18="b.学生会員"),"やり直して下さい",IF(AND(F18="1.一般",G18="c.非会員"),20000,IF(AND(F18="2.公的機関",G18="a.正会員"),10000,IF(AND(F18="2.公的機関",G18="b.学生会員"),"やり直して下さい",IF(AND(F18="2.公的機関",G18="c.非会員"),15000,IF(AND(F18="3.学生",G18="a.正会員"),"やり直して下さい", IF(AND(F18="3.学生", G18="b.学生会員"), 3000, IF(AND(F18="3.学生", G18="c.非会員"), 5000, "自動計算")))))))))</f>
        <v>自動計算</v>
      </c>
      <c r="I18" s="21"/>
      <c r="J18" s="21"/>
      <c r="L18" s="40"/>
      <c r="M18" s="40"/>
      <c r="N18" s="1"/>
      <c r="Z18" s="3"/>
    </row>
    <row r="19" spans="1:26" ht="30" customHeight="1" x14ac:dyDescent="0.2">
      <c r="A19" s="67"/>
      <c r="B19" s="10"/>
      <c r="C19" s="11"/>
      <c r="D19" s="69"/>
      <c r="E19" s="44"/>
      <c r="F19" s="71"/>
      <c r="G19" s="77"/>
      <c r="H19" s="73" t="e">
        <f>VLOOKUP(D18&amp;F18, K13:L38, 2, FALSE)</f>
        <v>#N/A</v>
      </c>
      <c r="I19" s="21"/>
      <c r="J19" s="21"/>
      <c r="L19" s="40"/>
      <c r="M19" s="40"/>
      <c r="N19" s="1"/>
      <c r="Z19" s="3"/>
    </row>
    <row r="20" spans="1:26" ht="15.75" customHeight="1" x14ac:dyDescent="0.2">
      <c r="A20" s="67">
        <v>2</v>
      </c>
      <c r="B20" s="12"/>
      <c r="C20" s="13"/>
      <c r="D20" s="80"/>
      <c r="E20" s="45"/>
      <c r="F20" s="81" t="s">
        <v>19</v>
      </c>
      <c r="G20" s="82" t="s">
        <v>19</v>
      </c>
      <c r="H20" s="72" t="str">
        <f t="shared" ref="H20" si="0">IF(AND(F20="1.一般",G20="a.正会員"),15000,IF(AND(F20="1.一般",G20="b.学生会員"),"やり直して下さい",IF(AND(F20="1.一般",G20="c.非会員"),20000,IF(AND(F20="2.公的機関",G20="a.正会員"),10000,IF(AND(F20="2.公的機関",G20="b.学生会員"),"やり直して下さい",IF(AND(F20="2.公的機関",G20="c.非会員"),15000,IF(AND(F20="3.学生",G20="a.正会員"),"やり直して下さい", IF(AND(F20="3.学生", G20="b.学生会員"), 3000, IF(AND(F20="3.学生", G20="c.非会員"), 5000, "自動計算")))))))))</f>
        <v>自動計算</v>
      </c>
      <c r="I20" s="21"/>
      <c r="J20" s="21"/>
      <c r="L20" s="40"/>
      <c r="M20" s="41"/>
      <c r="N20" s="1"/>
      <c r="Z20" s="3"/>
    </row>
    <row r="21" spans="1:26" ht="30" customHeight="1" x14ac:dyDescent="0.2">
      <c r="A21" s="67"/>
      <c r="B21" s="10"/>
      <c r="C21" s="11"/>
      <c r="D21" s="80"/>
      <c r="E21" s="44"/>
      <c r="F21" s="71"/>
      <c r="G21" s="77"/>
      <c r="H21" s="73" t="e">
        <f t="shared" ref="H21" si="1">VLOOKUP(D20&amp;F20, K15:L40, 2, FALSE)</f>
        <v>#N/A</v>
      </c>
      <c r="I21" s="21"/>
      <c r="J21" s="21"/>
      <c r="L21" s="40"/>
      <c r="M21" s="41"/>
      <c r="N21" s="1"/>
      <c r="Z21" s="3"/>
    </row>
    <row r="22" spans="1:26" ht="15.75" customHeight="1" x14ac:dyDescent="0.2">
      <c r="A22" s="67">
        <v>3</v>
      </c>
      <c r="B22" s="12"/>
      <c r="C22" s="13"/>
      <c r="D22" s="80"/>
      <c r="E22" s="45"/>
      <c r="F22" s="81" t="s">
        <v>19</v>
      </c>
      <c r="G22" s="82" t="s">
        <v>19</v>
      </c>
      <c r="H22" s="72" t="str">
        <f t="shared" ref="H22" si="2">IF(AND(F22="1.一般",G22="a.正会員"),15000,IF(AND(F22="1.一般",G22="b.学生会員"),"やり直して下さい",IF(AND(F22="1.一般",G22="c.非会員"),20000,IF(AND(F22="2.公的機関",G22="a.正会員"),10000,IF(AND(F22="2.公的機関",G22="b.学生会員"),"やり直して下さい",IF(AND(F22="2.公的機関",G22="c.非会員"),15000,IF(AND(F22="3.学生",G22="a.正会員"),"やり直して下さい", IF(AND(F22="3.学生", G22="b.学生会員"), 3000, IF(AND(F22="3.学生", G22="c.非会員"), 5000, "自動計算")))))))))</f>
        <v>自動計算</v>
      </c>
      <c r="I22" s="21"/>
      <c r="J22" s="21"/>
      <c r="L22" s="40"/>
      <c r="M22" s="41"/>
      <c r="N22" s="1"/>
      <c r="Z22" s="3"/>
    </row>
    <row r="23" spans="1:26" ht="30" customHeight="1" x14ac:dyDescent="0.2">
      <c r="A23" s="67"/>
      <c r="B23" s="10"/>
      <c r="C23" s="11"/>
      <c r="D23" s="80"/>
      <c r="E23" s="44"/>
      <c r="F23" s="71"/>
      <c r="G23" s="77"/>
      <c r="H23" s="73" t="e">
        <f t="shared" ref="H23" si="3">VLOOKUP(D22&amp;F22, K17:L42, 2, FALSE)</f>
        <v>#N/A</v>
      </c>
      <c r="I23" s="21"/>
      <c r="J23" s="21"/>
      <c r="L23" s="42"/>
      <c r="M23" s="41"/>
      <c r="N23" s="1"/>
      <c r="Z23" s="3"/>
    </row>
    <row r="24" spans="1:26" ht="15.75" customHeight="1" x14ac:dyDescent="0.2">
      <c r="A24" s="67">
        <v>4</v>
      </c>
      <c r="B24" s="12"/>
      <c r="C24" s="13"/>
      <c r="D24" s="80"/>
      <c r="E24" s="45"/>
      <c r="F24" s="81" t="s">
        <v>19</v>
      </c>
      <c r="G24" s="82" t="s">
        <v>19</v>
      </c>
      <c r="H24" s="72" t="str">
        <f t="shared" ref="H24" si="4">IF(AND(F24="1.一般",G24="a.正会員"),15000,IF(AND(F24="1.一般",G24="b.学生会員"),"やり直して下さい",IF(AND(F24="1.一般",G24="c.非会員"),20000,IF(AND(F24="2.公的機関",G24="a.正会員"),10000,IF(AND(F24="2.公的機関",G24="b.学生会員"),"やり直して下さい",IF(AND(F24="2.公的機関",G24="c.非会員"),15000,IF(AND(F24="3.学生",G24="a.正会員"),"やり直して下さい", IF(AND(F24="3.学生", G24="b.学生会員"), 3000, IF(AND(F24="3.学生", G24="c.非会員"), 5000, "自動計算")))))))))</f>
        <v>自動計算</v>
      </c>
      <c r="I24" s="21"/>
      <c r="J24" s="21"/>
      <c r="L24" s="40"/>
      <c r="M24" s="41"/>
      <c r="N24" s="1"/>
      <c r="Z24" s="3"/>
    </row>
    <row r="25" spans="1:26" ht="30" customHeight="1" x14ac:dyDescent="0.2">
      <c r="A25" s="67"/>
      <c r="B25" s="10"/>
      <c r="C25" s="11"/>
      <c r="D25" s="80"/>
      <c r="E25" s="44"/>
      <c r="F25" s="71"/>
      <c r="G25" s="77"/>
      <c r="H25" s="73" t="e">
        <f t="shared" ref="H25" si="5">VLOOKUP(D24&amp;F24, K19:L44, 2, FALSE)</f>
        <v>#N/A</v>
      </c>
      <c r="I25" s="21"/>
      <c r="J25" s="21"/>
      <c r="L25" s="40"/>
      <c r="M25" s="41"/>
      <c r="N25" s="1"/>
      <c r="Z25" s="3"/>
    </row>
    <row r="26" spans="1:26" ht="15.75" customHeight="1" x14ac:dyDescent="0.2">
      <c r="A26" s="67">
        <v>5</v>
      </c>
      <c r="B26" s="12"/>
      <c r="C26" s="13"/>
      <c r="D26" s="80"/>
      <c r="E26" s="45"/>
      <c r="F26" s="81" t="s">
        <v>19</v>
      </c>
      <c r="G26" s="82" t="s">
        <v>19</v>
      </c>
      <c r="H26" s="72" t="str">
        <f t="shared" ref="H26" si="6">IF(AND(F26="1.一般",G26="a.正会員"),15000,IF(AND(F26="1.一般",G26="b.学生会員"),"やり直して下さい",IF(AND(F26="1.一般",G26="c.非会員"),20000,IF(AND(F26="2.公的機関",G26="a.正会員"),10000,IF(AND(F26="2.公的機関",G26="b.学生会員"),"やり直して下さい",IF(AND(F26="2.公的機関",G26="c.非会員"),15000,IF(AND(F26="3.学生",G26="a.正会員"),"やり直して下さい", IF(AND(F26="3.学生", G26="b.学生会員"), 3000, IF(AND(F26="3.学生", G26="c.非会員"), 5000, "自動計算")))))))))</f>
        <v>自動計算</v>
      </c>
      <c r="I26" s="21"/>
      <c r="J26" s="21"/>
      <c r="L26" s="40"/>
      <c r="M26" s="40"/>
      <c r="N26" s="1"/>
      <c r="Z26" s="3"/>
    </row>
    <row r="27" spans="1:26" ht="30" customHeight="1" x14ac:dyDescent="0.2">
      <c r="A27" s="67"/>
      <c r="B27" s="10"/>
      <c r="C27" s="11"/>
      <c r="D27" s="80"/>
      <c r="E27" s="44"/>
      <c r="F27" s="71"/>
      <c r="G27" s="77"/>
      <c r="H27" s="73" t="e">
        <f t="shared" ref="H27" si="7">VLOOKUP(D26&amp;F26, K21:L46, 2, FALSE)</f>
        <v>#N/A</v>
      </c>
      <c r="I27" s="21"/>
      <c r="J27" s="21"/>
      <c r="L27" s="40"/>
      <c r="M27" s="40"/>
      <c r="N27" s="1"/>
      <c r="Z27" s="3"/>
    </row>
    <row r="28" spans="1:26" ht="15.75" customHeight="1" x14ac:dyDescent="0.2">
      <c r="A28" s="67">
        <v>6</v>
      </c>
      <c r="B28" s="12"/>
      <c r="C28" s="13"/>
      <c r="D28" s="80"/>
      <c r="E28" s="45"/>
      <c r="F28" s="81" t="s">
        <v>19</v>
      </c>
      <c r="G28" s="82" t="s">
        <v>19</v>
      </c>
      <c r="H28" s="72" t="str">
        <f t="shared" ref="H28" si="8">IF(AND(F28="1.一般",G28="a.正会員"),15000,IF(AND(F28="1.一般",G28="b.学生会員"),"やり直して下さい",IF(AND(F28="1.一般",G28="c.非会員"),20000,IF(AND(F28="2.公的機関",G28="a.正会員"),10000,IF(AND(F28="2.公的機関",G28="b.学生会員"),"やり直して下さい",IF(AND(F28="2.公的機関",G28="c.非会員"),15000,IF(AND(F28="3.学生",G28="a.正会員"),"やり直して下さい", IF(AND(F28="3.学生", G28="b.学生会員"), 3000, IF(AND(F28="3.学生", G28="c.非会員"), 5000, "自動計算")))))))))</f>
        <v>自動計算</v>
      </c>
      <c r="I28" s="21"/>
      <c r="J28" s="21"/>
      <c r="L28" s="40"/>
      <c r="M28" s="40"/>
      <c r="N28" s="1"/>
      <c r="Z28" s="3"/>
    </row>
    <row r="29" spans="1:26" ht="30" customHeight="1" x14ac:dyDescent="0.2">
      <c r="A29" s="67"/>
      <c r="B29" s="10"/>
      <c r="C29" s="11"/>
      <c r="D29" s="80"/>
      <c r="E29" s="44"/>
      <c r="F29" s="71"/>
      <c r="G29" s="77"/>
      <c r="H29" s="73" t="e">
        <f t="shared" ref="H29" si="9">VLOOKUP(D28&amp;F28, K23:L48, 2, FALSE)</f>
        <v>#N/A</v>
      </c>
      <c r="I29" s="21"/>
      <c r="J29" s="21"/>
      <c r="L29" s="1"/>
      <c r="M29" s="1"/>
      <c r="N29" s="1"/>
      <c r="Z29" s="3"/>
    </row>
    <row r="30" spans="1:26" ht="15.75" customHeight="1" x14ac:dyDescent="0.2">
      <c r="A30" s="67">
        <v>7</v>
      </c>
      <c r="B30" s="12"/>
      <c r="C30" s="13"/>
      <c r="D30" s="80"/>
      <c r="E30" s="45"/>
      <c r="F30" s="81" t="s">
        <v>19</v>
      </c>
      <c r="G30" s="82" t="s">
        <v>19</v>
      </c>
      <c r="H30" s="72" t="str">
        <f t="shared" ref="H30" si="10">IF(AND(F30="1.一般",G30="a.正会員"),15000,IF(AND(F30="1.一般",G30="b.学生会員"),"やり直して下さい",IF(AND(F30="1.一般",G30="c.非会員"),20000,IF(AND(F30="2.公的機関",G30="a.正会員"),10000,IF(AND(F30="2.公的機関",G30="b.学生会員"),"やり直して下さい",IF(AND(F30="2.公的機関",G30="c.非会員"),15000,IF(AND(F30="3.学生",G30="a.正会員"),"やり直して下さい", IF(AND(F30="3.学生", G30="b.学生会員"), 3000, IF(AND(F30="3.学生", G30="c.非会員"), 5000, "自動計算")))))))))</f>
        <v>自動計算</v>
      </c>
      <c r="I30" s="21"/>
      <c r="J30" s="21"/>
      <c r="L30" s="1"/>
      <c r="M30" s="1"/>
      <c r="N30" s="1"/>
      <c r="Z30" s="3"/>
    </row>
    <row r="31" spans="1:26" ht="30" customHeight="1" x14ac:dyDescent="0.2">
      <c r="A31" s="67"/>
      <c r="B31" s="10"/>
      <c r="C31" s="11"/>
      <c r="D31" s="80"/>
      <c r="E31" s="44"/>
      <c r="F31" s="71"/>
      <c r="G31" s="77"/>
      <c r="H31" s="73" t="e">
        <f t="shared" ref="H31" si="11">VLOOKUP(D30&amp;F30, K25:L50, 2, FALSE)</f>
        <v>#N/A</v>
      </c>
      <c r="I31" s="21"/>
      <c r="J31" s="21"/>
      <c r="L31" s="1"/>
      <c r="M31" s="1"/>
      <c r="N31" s="1"/>
      <c r="Z31" s="3"/>
    </row>
    <row r="32" spans="1:26" ht="15.75" customHeight="1" x14ac:dyDescent="0.2">
      <c r="A32" s="67">
        <v>8</v>
      </c>
      <c r="B32" s="12"/>
      <c r="C32" s="13"/>
      <c r="D32" s="80"/>
      <c r="E32" s="45"/>
      <c r="F32" s="81" t="s">
        <v>19</v>
      </c>
      <c r="G32" s="82" t="s">
        <v>19</v>
      </c>
      <c r="H32" s="72" t="str">
        <f t="shared" ref="H32" si="12">IF(AND(F32="1.一般",G32="a.正会員"),15000,IF(AND(F32="1.一般",G32="b.学生会員"),"やり直して下さい",IF(AND(F32="1.一般",G32="c.非会員"),20000,IF(AND(F32="2.公的機関",G32="a.正会員"),10000,IF(AND(F32="2.公的機関",G32="b.学生会員"),"やり直して下さい",IF(AND(F32="2.公的機関",G32="c.非会員"),15000,IF(AND(F32="3.学生",G32="a.正会員"),"やり直して下さい", IF(AND(F32="3.学生", G32="b.学生会員"), 3000, IF(AND(F32="3.学生", G32="c.非会員"), 5000, "自動計算")))))))))</f>
        <v>自動計算</v>
      </c>
      <c r="I32" s="21"/>
      <c r="J32" s="21"/>
      <c r="L32" s="1"/>
      <c r="M32" s="1"/>
      <c r="N32" s="1"/>
      <c r="Z32" s="3"/>
    </row>
    <row r="33" spans="1:26" ht="30" customHeight="1" x14ac:dyDescent="0.2">
      <c r="A33" s="67"/>
      <c r="B33" s="10"/>
      <c r="C33" s="11"/>
      <c r="D33" s="80"/>
      <c r="E33" s="44"/>
      <c r="F33" s="71"/>
      <c r="G33" s="77"/>
      <c r="H33" s="73" t="e">
        <f t="shared" ref="H33" si="13">VLOOKUP(D32&amp;F32, K27:L52, 2, FALSE)</f>
        <v>#N/A</v>
      </c>
      <c r="I33" s="21"/>
      <c r="J33" s="21"/>
      <c r="N33" s="1"/>
      <c r="Z33" s="3"/>
    </row>
    <row r="34" spans="1:26" ht="15.75" customHeight="1" x14ac:dyDescent="0.2">
      <c r="A34" s="67">
        <v>9</v>
      </c>
      <c r="B34" s="12"/>
      <c r="C34" s="13"/>
      <c r="D34" s="80"/>
      <c r="E34" s="45"/>
      <c r="F34" s="81" t="s">
        <v>19</v>
      </c>
      <c r="G34" s="82" t="s">
        <v>19</v>
      </c>
      <c r="H34" s="72" t="str">
        <f t="shared" ref="H34" si="14">IF(AND(F34="1.一般",G34="a.正会員"),15000,IF(AND(F34="1.一般",G34="b.学生会員"),"やり直して下さい",IF(AND(F34="1.一般",G34="c.非会員"),20000,IF(AND(F34="2.公的機関",G34="a.正会員"),10000,IF(AND(F34="2.公的機関",G34="b.学生会員"),"やり直して下さい",IF(AND(F34="2.公的機関",G34="c.非会員"),15000,IF(AND(F34="3.学生",G34="a.正会員"),"やり直して下さい", IF(AND(F34="3.学生", G34="b.学生会員"), 3000, IF(AND(F34="3.学生", G34="c.非会員"), 5000, "自動計算")))))))))</f>
        <v>自動計算</v>
      </c>
      <c r="I34" s="21"/>
      <c r="J34" s="21"/>
      <c r="N34" s="1"/>
      <c r="Z34" s="3"/>
    </row>
    <row r="35" spans="1:26" ht="30" customHeight="1" x14ac:dyDescent="0.2">
      <c r="A35" s="67"/>
      <c r="B35" s="10"/>
      <c r="C35" s="11"/>
      <c r="D35" s="80"/>
      <c r="E35" s="44"/>
      <c r="F35" s="71"/>
      <c r="G35" s="77"/>
      <c r="H35" s="73" t="e">
        <f t="shared" ref="H35" si="15">VLOOKUP(D34&amp;F34, K29:L54, 2, FALSE)</f>
        <v>#N/A</v>
      </c>
      <c r="I35" s="21"/>
      <c r="J35" s="21"/>
      <c r="N35" s="1"/>
      <c r="Z35" s="3"/>
    </row>
    <row r="36" spans="1:26" ht="15.75" customHeight="1" x14ac:dyDescent="0.2">
      <c r="A36" s="67">
        <v>10</v>
      </c>
      <c r="B36" s="12"/>
      <c r="C36" s="13"/>
      <c r="D36" s="80"/>
      <c r="E36" s="45"/>
      <c r="F36" s="81" t="s">
        <v>19</v>
      </c>
      <c r="G36" s="82" t="s">
        <v>19</v>
      </c>
      <c r="H36" s="72" t="str">
        <f t="shared" ref="H36" si="16">IF(AND(F36="1.一般",G36="a.正会員"),15000,IF(AND(F36="1.一般",G36="b.学生会員"),"やり直して下さい",IF(AND(F36="1.一般",G36="c.非会員"),20000,IF(AND(F36="2.公的機関",G36="a.正会員"),10000,IF(AND(F36="2.公的機関",G36="b.学生会員"),"やり直して下さい",IF(AND(F36="2.公的機関",G36="c.非会員"),15000,IF(AND(F36="3.学生",G36="a.正会員"),"やり直して下さい", IF(AND(F36="3.学生", G36="b.学生会員"), 3000, IF(AND(F36="3.学生", G36="c.非会員"), 5000, "自動計算")))))))))</f>
        <v>自動計算</v>
      </c>
      <c r="I36" s="21"/>
      <c r="J36" s="21"/>
      <c r="N36" s="1"/>
      <c r="Z36" s="3"/>
    </row>
    <row r="37" spans="1:26" ht="30" customHeight="1" thickBot="1" x14ac:dyDescent="0.25">
      <c r="A37" s="67"/>
      <c r="B37" s="14"/>
      <c r="C37" s="15"/>
      <c r="D37" s="83"/>
      <c r="E37" s="46"/>
      <c r="F37" s="84"/>
      <c r="G37" s="85"/>
      <c r="H37" s="73" t="e">
        <f t="shared" ref="H37" si="17">VLOOKUP(D36&amp;F36, K31:L56, 2, FALSE)</f>
        <v>#N/A</v>
      </c>
      <c r="I37" s="21"/>
      <c r="J37" s="34"/>
      <c r="K37" s="34"/>
      <c r="L37" s="36"/>
      <c r="M37" s="36"/>
      <c r="N37" s="35"/>
      <c r="Z37" s="3"/>
    </row>
    <row r="38" spans="1:26" s="36" customFormat="1" ht="21.75" customHeight="1" x14ac:dyDescent="0.2">
      <c r="A38" s="30" t="s">
        <v>9</v>
      </c>
      <c r="B38" s="86" t="s">
        <v>10</v>
      </c>
      <c r="C38" s="87"/>
      <c r="D38" s="37">
        <f>COUNTA(D18:D37)</f>
        <v>0</v>
      </c>
      <c r="E38" s="39"/>
      <c r="F38" s="32"/>
      <c r="G38" s="38" t="s">
        <v>23</v>
      </c>
      <c r="H38" s="16">
        <f>SUM(H18,H20,H22,H24,H26,H28,H30,H32,H34,H36)</f>
        <v>0</v>
      </c>
      <c r="I38" s="33"/>
      <c r="J38" s="22"/>
      <c r="K38" s="21"/>
      <c r="L38" s="21"/>
      <c r="M38" s="21"/>
      <c r="N38" s="2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6" ht="21.75" customHeight="1" x14ac:dyDescent="0.2">
      <c r="A39" s="6"/>
      <c r="B39" s="6"/>
      <c r="C39" s="6"/>
      <c r="D39" s="6"/>
      <c r="E39" s="6"/>
      <c r="F39" s="6"/>
      <c r="G39" s="6"/>
      <c r="H39" s="6"/>
      <c r="I39" s="27"/>
    </row>
    <row r="40" spans="1:26" ht="24.75" customHeight="1" thickBot="1" x14ac:dyDescent="0.25">
      <c r="A40" s="1"/>
      <c r="B40" s="17" t="s">
        <v>25</v>
      </c>
      <c r="C40" s="1"/>
      <c r="D40" s="1"/>
      <c r="E40" s="1"/>
      <c r="F40" s="1"/>
      <c r="G40" s="1"/>
      <c r="H40" s="1"/>
      <c r="I40" s="21"/>
    </row>
    <row r="41" spans="1:26" ht="24.75" customHeight="1" x14ac:dyDescent="0.3">
      <c r="A41" s="1"/>
      <c r="B41" s="88" t="s">
        <v>11</v>
      </c>
      <c r="C41" s="89"/>
      <c r="D41" s="90"/>
      <c r="E41" s="90"/>
      <c r="F41" s="90"/>
      <c r="G41" s="90"/>
      <c r="H41" s="91"/>
      <c r="I41" s="21"/>
    </row>
    <row r="42" spans="1:26" ht="24.75" customHeight="1" x14ac:dyDescent="0.3">
      <c r="A42" s="18"/>
      <c r="B42" s="88" t="s">
        <v>12</v>
      </c>
      <c r="C42" s="89"/>
      <c r="D42" s="92"/>
      <c r="E42" s="92"/>
      <c r="F42" s="92"/>
      <c r="G42" s="92"/>
      <c r="H42" s="93"/>
      <c r="I42" s="21"/>
    </row>
    <row r="43" spans="1:26" ht="24.75" customHeight="1" x14ac:dyDescent="0.3">
      <c r="A43" s="18"/>
      <c r="B43" s="88" t="s">
        <v>13</v>
      </c>
      <c r="C43" s="89"/>
      <c r="D43" s="92"/>
      <c r="E43" s="92"/>
      <c r="F43" s="92"/>
      <c r="G43" s="92"/>
      <c r="H43" s="93"/>
      <c r="I43" s="21"/>
    </row>
    <row r="44" spans="1:26" ht="24.75" customHeight="1" x14ac:dyDescent="0.3">
      <c r="A44" s="18"/>
      <c r="B44" s="88" t="s">
        <v>14</v>
      </c>
      <c r="C44" s="89"/>
      <c r="D44" s="92"/>
      <c r="E44" s="92"/>
      <c r="F44" s="92"/>
      <c r="G44" s="92"/>
      <c r="H44" s="93"/>
      <c r="I44" s="21"/>
    </row>
    <row r="45" spans="1:26" ht="24.75" customHeight="1" thickBot="1" x14ac:dyDescent="0.35">
      <c r="A45" s="18"/>
      <c r="B45" s="88" t="s">
        <v>15</v>
      </c>
      <c r="C45" s="89"/>
      <c r="D45" s="94"/>
      <c r="E45" s="94"/>
      <c r="F45" s="95"/>
      <c r="G45" s="95"/>
      <c r="H45" s="96"/>
      <c r="I45" s="21"/>
    </row>
    <row r="46" spans="1:26" ht="24.75" customHeight="1" x14ac:dyDescent="0.3">
      <c r="A46" s="18"/>
      <c r="B46" s="19"/>
      <c r="C46" s="19"/>
      <c r="D46" s="20"/>
      <c r="E46" s="20"/>
      <c r="F46" s="20"/>
      <c r="G46" s="20"/>
      <c r="H46" s="1"/>
      <c r="I46" s="21"/>
    </row>
    <row r="47" spans="1:26" ht="24.75" customHeight="1" thickBot="1" x14ac:dyDescent="0.25">
      <c r="A47" s="1"/>
      <c r="B47" s="47" t="s">
        <v>16</v>
      </c>
      <c r="C47" s="48"/>
      <c r="D47" s="48"/>
      <c r="E47" s="47" t="s">
        <v>17</v>
      </c>
      <c r="F47" s="1"/>
      <c r="G47" s="47"/>
      <c r="H47" s="1"/>
      <c r="I47" s="21"/>
    </row>
    <row r="48" spans="1:26" ht="24.75" customHeight="1" thickBot="1" x14ac:dyDescent="0.4">
      <c r="A48" s="1"/>
      <c r="B48" s="97" t="s">
        <v>32</v>
      </c>
      <c r="C48" s="98"/>
      <c r="D48" s="48"/>
      <c r="E48" s="48" t="s">
        <v>34</v>
      </c>
      <c r="F48" s="1"/>
      <c r="G48" s="48"/>
      <c r="H48" s="1"/>
      <c r="I48" s="1"/>
    </row>
    <row r="49" spans="2:14" s="1" customFormat="1" ht="24.75" customHeight="1" x14ac:dyDescent="0.2">
      <c r="B49" s="53" t="s">
        <v>33</v>
      </c>
      <c r="C49" s="53"/>
      <c r="D49" s="53"/>
      <c r="E49" s="48" t="s">
        <v>35</v>
      </c>
      <c r="G49" s="48"/>
      <c r="J49" s="22"/>
      <c r="K49" s="21"/>
      <c r="L49" s="21"/>
      <c r="M49" s="21"/>
      <c r="N49" s="2"/>
    </row>
    <row r="50" spans="2:14" s="1" customFormat="1" ht="24.75" customHeight="1" x14ac:dyDescent="0.2">
      <c r="B50" s="53"/>
      <c r="C50" s="53"/>
      <c r="D50" s="53"/>
      <c r="E50" s="48" t="s">
        <v>36</v>
      </c>
      <c r="G50" s="48"/>
      <c r="J50" s="22"/>
      <c r="K50" s="21"/>
      <c r="L50" s="21"/>
      <c r="M50" s="21"/>
      <c r="N50" s="2"/>
    </row>
    <row r="51" spans="2:14" s="1" customFormat="1" ht="24.75" customHeight="1" x14ac:dyDescent="0.2">
      <c r="B51" s="28"/>
      <c r="C51" s="28"/>
      <c r="D51" s="28"/>
      <c r="E51" s="28"/>
      <c r="F51" s="28"/>
      <c r="G51" s="28"/>
      <c r="I51" s="21"/>
      <c r="J51" s="22"/>
      <c r="K51" s="21"/>
      <c r="L51" s="21"/>
      <c r="M51" s="21"/>
      <c r="N51" s="2"/>
    </row>
    <row r="52" spans="2:14" s="1" customFormat="1" ht="24.75" customHeight="1" x14ac:dyDescent="0.2">
      <c r="I52" s="21"/>
      <c r="J52" s="22"/>
      <c r="K52" s="21"/>
      <c r="L52" s="21"/>
      <c r="M52" s="21"/>
      <c r="N52" s="2"/>
    </row>
    <row r="53" spans="2:14" s="1" customFormat="1" ht="24.75" customHeight="1" x14ac:dyDescent="0.2">
      <c r="I53" s="21"/>
      <c r="J53" s="22"/>
      <c r="K53" s="21"/>
      <c r="L53" s="21"/>
      <c r="M53" s="21"/>
      <c r="N53" s="2"/>
    </row>
    <row r="54" spans="2:14" s="1" customFormat="1" x14ac:dyDescent="0.2">
      <c r="I54" s="21"/>
      <c r="J54" s="22"/>
      <c r="K54" s="21"/>
      <c r="L54" s="21"/>
      <c r="M54" s="21"/>
      <c r="N54" s="2"/>
    </row>
    <row r="55" spans="2:14" s="1" customFormat="1" x14ac:dyDescent="0.2">
      <c r="I55" s="21"/>
    </row>
    <row r="56" spans="2:14" s="1" customFormat="1" x14ac:dyDescent="0.2">
      <c r="I56" s="21"/>
      <c r="J56" s="22"/>
      <c r="K56" s="21"/>
      <c r="L56" s="21"/>
      <c r="M56" s="21"/>
      <c r="N56" s="2"/>
    </row>
    <row r="57" spans="2:14" s="1" customFormat="1" x14ac:dyDescent="0.2">
      <c r="I57" s="21"/>
      <c r="J57" s="22"/>
      <c r="K57" s="21"/>
      <c r="L57" s="21"/>
      <c r="M57" s="21"/>
      <c r="N57" s="2"/>
    </row>
    <row r="58" spans="2:14" s="1" customFormat="1" x14ac:dyDescent="0.2">
      <c r="I58" s="21"/>
      <c r="J58" s="22"/>
      <c r="K58" s="21"/>
      <c r="L58" s="21"/>
      <c r="M58" s="21"/>
      <c r="N58" s="2"/>
    </row>
    <row r="59" spans="2:14" s="1" customFormat="1" x14ac:dyDescent="0.2">
      <c r="I59" s="21"/>
      <c r="J59" s="22"/>
      <c r="K59" s="21"/>
      <c r="L59" s="21"/>
      <c r="M59" s="21"/>
      <c r="N59" s="2"/>
    </row>
    <row r="60" spans="2:14" s="1" customFormat="1" x14ac:dyDescent="0.2">
      <c r="I60" s="21"/>
      <c r="J60" s="22"/>
      <c r="K60" s="21"/>
      <c r="L60" s="21"/>
      <c r="M60" s="21"/>
      <c r="N60" s="2"/>
    </row>
    <row r="61" spans="2:14" s="1" customFormat="1" x14ac:dyDescent="0.2">
      <c r="I61" s="21"/>
      <c r="J61" s="22"/>
      <c r="K61" s="21"/>
      <c r="L61" s="21"/>
      <c r="M61" s="21"/>
      <c r="N61" s="2"/>
    </row>
    <row r="62" spans="2:14" s="1" customFormat="1" x14ac:dyDescent="0.2">
      <c r="I62" s="21"/>
      <c r="J62" s="22"/>
      <c r="K62" s="21"/>
      <c r="L62" s="21"/>
      <c r="M62" s="21"/>
      <c r="N62" s="2"/>
    </row>
    <row r="63" spans="2:14" s="1" customFormat="1" x14ac:dyDescent="0.2">
      <c r="I63" s="21"/>
      <c r="J63" s="22"/>
      <c r="K63" s="21"/>
      <c r="L63" s="21"/>
      <c r="M63" s="21"/>
      <c r="N63" s="2"/>
    </row>
    <row r="64" spans="2:14" s="1" customFormat="1" x14ac:dyDescent="0.2">
      <c r="I64" s="21"/>
      <c r="J64" s="22"/>
      <c r="K64" s="21"/>
      <c r="L64" s="21"/>
      <c r="M64" s="21"/>
      <c r="N64" s="2"/>
    </row>
    <row r="65" spans="9:14" s="1" customFormat="1" x14ac:dyDescent="0.2">
      <c r="I65" s="21"/>
      <c r="J65" s="22"/>
      <c r="K65" s="21"/>
      <c r="L65" s="21"/>
      <c r="M65" s="21"/>
      <c r="N65" s="2"/>
    </row>
    <row r="66" spans="9:14" s="1" customFormat="1" x14ac:dyDescent="0.2">
      <c r="I66" s="21"/>
      <c r="J66" s="22"/>
      <c r="K66" s="21"/>
      <c r="L66" s="21"/>
      <c r="M66" s="21"/>
      <c r="N66" s="2"/>
    </row>
    <row r="67" spans="9:14" s="1" customFormat="1" x14ac:dyDescent="0.2">
      <c r="I67" s="21"/>
      <c r="J67" s="22"/>
      <c r="K67" s="21"/>
      <c r="L67" s="21"/>
      <c r="M67" s="21"/>
      <c r="N67" s="2"/>
    </row>
    <row r="68" spans="9:14" s="1" customFormat="1" x14ac:dyDescent="0.2">
      <c r="I68" s="21"/>
      <c r="J68" s="22"/>
      <c r="K68" s="21"/>
      <c r="L68" s="21"/>
      <c r="M68" s="21"/>
      <c r="N68" s="2"/>
    </row>
    <row r="69" spans="9:14" s="1" customFormat="1" x14ac:dyDescent="0.2">
      <c r="I69" s="21"/>
      <c r="J69" s="22"/>
      <c r="K69" s="21"/>
      <c r="L69" s="21"/>
      <c r="M69" s="21"/>
      <c r="N69" s="2"/>
    </row>
    <row r="70" spans="9:14" s="1" customFormat="1" x14ac:dyDescent="0.2">
      <c r="I70" s="21"/>
      <c r="J70" s="22"/>
      <c r="K70" s="21"/>
      <c r="L70" s="21"/>
      <c r="M70" s="21"/>
      <c r="N70" s="2"/>
    </row>
    <row r="71" spans="9:14" s="1" customFormat="1" x14ac:dyDescent="0.2">
      <c r="I71" s="21"/>
      <c r="J71" s="22"/>
      <c r="K71" s="21"/>
      <c r="L71" s="21"/>
      <c r="M71" s="21"/>
      <c r="N71" s="2"/>
    </row>
    <row r="72" spans="9:14" s="1" customFormat="1" x14ac:dyDescent="0.2">
      <c r="I72" s="21"/>
      <c r="J72" s="22"/>
      <c r="K72" s="21"/>
      <c r="L72" s="21"/>
      <c r="M72" s="21"/>
      <c r="N72" s="2"/>
    </row>
    <row r="73" spans="9:14" s="1" customFormat="1" x14ac:dyDescent="0.2">
      <c r="I73" s="21"/>
      <c r="J73" s="22"/>
      <c r="K73" s="21"/>
      <c r="L73" s="21"/>
      <c r="M73" s="21"/>
      <c r="N73" s="2"/>
    </row>
    <row r="74" spans="9:14" s="1" customFormat="1" x14ac:dyDescent="0.2">
      <c r="I74" s="21"/>
      <c r="J74" s="22"/>
      <c r="K74" s="21"/>
      <c r="L74" s="21"/>
      <c r="M74" s="21"/>
      <c r="N74" s="2"/>
    </row>
    <row r="75" spans="9:14" s="1" customFormat="1" x14ac:dyDescent="0.2">
      <c r="I75" s="21"/>
      <c r="J75" s="22"/>
      <c r="K75" s="21"/>
      <c r="L75" s="21"/>
      <c r="M75" s="21"/>
      <c r="N75" s="2"/>
    </row>
    <row r="76" spans="9:14" s="1" customFormat="1" x14ac:dyDescent="0.2">
      <c r="I76" s="21"/>
      <c r="J76" s="22"/>
      <c r="K76" s="21"/>
      <c r="L76" s="21"/>
      <c r="M76" s="21"/>
      <c r="N76" s="2"/>
    </row>
    <row r="77" spans="9:14" s="1" customFormat="1" x14ac:dyDescent="0.2">
      <c r="I77" s="21"/>
      <c r="J77" s="22"/>
      <c r="K77" s="21"/>
      <c r="L77" s="21"/>
      <c r="M77" s="21"/>
      <c r="N77" s="2"/>
    </row>
    <row r="78" spans="9:14" s="1" customFormat="1" x14ac:dyDescent="0.2">
      <c r="I78" s="21"/>
      <c r="J78" s="22"/>
      <c r="K78" s="21"/>
      <c r="L78" s="21"/>
      <c r="M78" s="21"/>
      <c r="N78" s="2"/>
    </row>
    <row r="79" spans="9:14" s="1" customFormat="1" x14ac:dyDescent="0.2">
      <c r="I79" s="21"/>
      <c r="J79" s="22"/>
      <c r="K79" s="21"/>
      <c r="L79" s="21"/>
      <c r="M79" s="21"/>
      <c r="N79" s="2"/>
    </row>
    <row r="80" spans="9:14" s="1" customFormat="1" x14ac:dyDescent="0.2">
      <c r="I80" s="21"/>
      <c r="J80" s="22"/>
      <c r="K80" s="21"/>
      <c r="L80" s="21"/>
      <c r="M80" s="21"/>
      <c r="N80" s="2"/>
    </row>
    <row r="81" spans="9:14" s="1" customFormat="1" x14ac:dyDescent="0.2">
      <c r="I81" s="21"/>
      <c r="J81" s="22"/>
      <c r="K81" s="21"/>
      <c r="L81" s="21"/>
      <c r="M81" s="21"/>
      <c r="N81" s="2"/>
    </row>
    <row r="82" spans="9:14" s="1" customFormat="1" x14ac:dyDescent="0.2">
      <c r="I82" s="21"/>
      <c r="J82" s="22"/>
      <c r="K82" s="21"/>
      <c r="L82" s="21"/>
      <c r="M82" s="21"/>
      <c r="N82" s="2"/>
    </row>
    <row r="83" spans="9:14" s="1" customFormat="1" x14ac:dyDescent="0.2">
      <c r="I83" s="21"/>
      <c r="J83" s="22"/>
      <c r="K83" s="21"/>
      <c r="L83" s="21"/>
      <c r="M83" s="21"/>
      <c r="N83" s="2"/>
    </row>
    <row r="84" spans="9:14" s="1" customFormat="1" x14ac:dyDescent="0.2">
      <c r="I84" s="21"/>
      <c r="J84" s="22"/>
      <c r="K84" s="21"/>
      <c r="L84" s="21"/>
      <c r="M84" s="21"/>
      <c r="N84" s="2"/>
    </row>
    <row r="85" spans="9:14" s="1" customFormat="1" x14ac:dyDescent="0.2">
      <c r="I85" s="21"/>
      <c r="J85" s="22"/>
      <c r="K85" s="21"/>
      <c r="L85" s="21"/>
      <c r="M85" s="21"/>
      <c r="N85" s="2"/>
    </row>
    <row r="86" spans="9:14" s="1" customFormat="1" x14ac:dyDescent="0.2">
      <c r="I86" s="21"/>
      <c r="J86" s="22"/>
      <c r="K86" s="21"/>
      <c r="L86" s="21"/>
      <c r="M86" s="21"/>
      <c r="N86" s="2"/>
    </row>
    <row r="87" spans="9:14" s="1" customFormat="1" x14ac:dyDescent="0.2">
      <c r="I87" s="21"/>
      <c r="J87" s="22"/>
      <c r="K87" s="21"/>
      <c r="L87" s="21"/>
      <c r="M87" s="21"/>
      <c r="N87" s="2"/>
    </row>
    <row r="88" spans="9:14" s="1" customFormat="1" x14ac:dyDescent="0.2">
      <c r="I88" s="21"/>
      <c r="J88" s="22"/>
      <c r="K88" s="21"/>
      <c r="L88" s="21"/>
      <c r="M88" s="21"/>
      <c r="N88" s="2"/>
    </row>
    <row r="89" spans="9:14" s="1" customFormat="1" x14ac:dyDescent="0.2">
      <c r="I89" s="21"/>
      <c r="J89" s="22"/>
      <c r="K89" s="21"/>
      <c r="L89" s="21"/>
      <c r="M89" s="21"/>
      <c r="N89" s="2"/>
    </row>
    <row r="90" spans="9:14" s="1" customFormat="1" x14ac:dyDescent="0.2">
      <c r="I90" s="21"/>
      <c r="J90" s="22"/>
      <c r="K90" s="21"/>
      <c r="L90" s="21"/>
      <c r="M90" s="21"/>
      <c r="N90" s="2"/>
    </row>
    <row r="91" spans="9:14" s="1" customFormat="1" x14ac:dyDescent="0.2">
      <c r="I91" s="21"/>
      <c r="J91" s="22"/>
      <c r="K91" s="21"/>
      <c r="L91" s="21"/>
      <c r="M91" s="21"/>
      <c r="N91" s="2"/>
    </row>
    <row r="92" spans="9:14" s="1" customFormat="1" x14ac:dyDescent="0.2">
      <c r="I92" s="21"/>
      <c r="J92" s="22"/>
      <c r="K92" s="21"/>
      <c r="L92" s="21"/>
      <c r="M92" s="21"/>
      <c r="N92" s="2"/>
    </row>
    <row r="93" spans="9:14" s="1" customFormat="1" x14ac:dyDescent="0.2">
      <c r="I93" s="21"/>
      <c r="J93" s="22"/>
      <c r="K93" s="21"/>
      <c r="L93" s="21"/>
      <c r="M93" s="21"/>
      <c r="N93" s="2"/>
    </row>
    <row r="94" spans="9:14" s="1" customFormat="1" x14ac:dyDescent="0.2">
      <c r="I94" s="21"/>
      <c r="J94" s="22"/>
      <c r="K94" s="21"/>
      <c r="L94" s="21"/>
      <c r="M94" s="21"/>
      <c r="N94" s="2"/>
    </row>
    <row r="95" spans="9:14" s="1" customFormat="1" x14ac:dyDescent="0.2">
      <c r="I95" s="21"/>
      <c r="J95" s="22"/>
      <c r="K95" s="21"/>
      <c r="L95" s="21"/>
      <c r="M95" s="21"/>
      <c r="N95" s="2"/>
    </row>
    <row r="96" spans="9:14" s="1" customFormat="1" x14ac:dyDescent="0.2">
      <c r="I96" s="21"/>
      <c r="J96" s="22"/>
      <c r="K96" s="21"/>
      <c r="L96" s="21"/>
      <c r="M96" s="21"/>
      <c r="N96" s="2"/>
    </row>
    <row r="97" spans="9:14" s="1" customFormat="1" x14ac:dyDescent="0.2">
      <c r="I97" s="21"/>
      <c r="J97" s="22"/>
      <c r="K97" s="21"/>
      <c r="L97" s="21"/>
      <c r="M97" s="21"/>
      <c r="N97" s="2"/>
    </row>
    <row r="98" spans="9:14" s="1" customFormat="1" x14ac:dyDescent="0.2">
      <c r="I98" s="21"/>
      <c r="J98" s="22"/>
      <c r="K98" s="21"/>
      <c r="L98" s="21"/>
      <c r="M98" s="21"/>
      <c r="N98" s="2"/>
    </row>
    <row r="99" spans="9:14" s="1" customFormat="1" x14ac:dyDescent="0.2">
      <c r="I99" s="21"/>
      <c r="J99" s="22"/>
      <c r="K99" s="21"/>
      <c r="L99" s="21"/>
      <c r="M99" s="21"/>
      <c r="N99" s="2"/>
    </row>
    <row r="100" spans="9:14" s="1" customFormat="1" x14ac:dyDescent="0.2">
      <c r="I100" s="21"/>
      <c r="J100" s="22"/>
      <c r="K100" s="21"/>
      <c r="L100" s="21"/>
      <c r="M100" s="21"/>
      <c r="N100" s="2"/>
    </row>
    <row r="101" spans="9:14" s="1" customFormat="1" x14ac:dyDescent="0.2">
      <c r="I101" s="21"/>
      <c r="J101" s="22"/>
      <c r="K101" s="21"/>
      <c r="L101" s="21"/>
      <c r="M101" s="21"/>
      <c r="N101" s="2"/>
    </row>
    <row r="102" spans="9:14" s="1" customFormat="1" x14ac:dyDescent="0.2">
      <c r="I102" s="21"/>
      <c r="J102" s="22"/>
      <c r="K102" s="21"/>
      <c r="L102" s="21"/>
      <c r="M102" s="21"/>
      <c r="N102" s="2"/>
    </row>
    <row r="103" spans="9:14" s="1" customFormat="1" x14ac:dyDescent="0.2">
      <c r="I103" s="21"/>
      <c r="J103" s="22"/>
      <c r="K103" s="21"/>
      <c r="L103" s="21"/>
      <c r="M103" s="21"/>
      <c r="N103" s="2"/>
    </row>
    <row r="104" spans="9:14" s="1" customFormat="1" x14ac:dyDescent="0.2">
      <c r="I104" s="21"/>
      <c r="J104" s="22"/>
      <c r="K104" s="21"/>
      <c r="L104" s="21"/>
      <c r="M104" s="21"/>
      <c r="N104" s="2"/>
    </row>
    <row r="105" spans="9:14" s="1" customFormat="1" x14ac:dyDescent="0.2">
      <c r="I105" s="21"/>
      <c r="J105" s="22"/>
      <c r="K105" s="21"/>
      <c r="L105" s="21"/>
      <c r="M105" s="21"/>
      <c r="N105" s="2"/>
    </row>
    <row r="106" spans="9:14" s="1" customFormat="1" x14ac:dyDescent="0.2">
      <c r="I106" s="21"/>
      <c r="J106" s="22"/>
      <c r="K106" s="21"/>
      <c r="L106" s="21"/>
      <c r="M106" s="21"/>
      <c r="N106" s="2"/>
    </row>
    <row r="107" spans="9:14" s="1" customFormat="1" x14ac:dyDescent="0.2">
      <c r="I107" s="21"/>
      <c r="J107" s="22"/>
      <c r="K107" s="21"/>
      <c r="L107" s="21"/>
      <c r="M107" s="21"/>
      <c r="N107" s="2"/>
    </row>
    <row r="108" spans="9:14" s="1" customFormat="1" x14ac:dyDescent="0.2">
      <c r="I108" s="21"/>
      <c r="J108" s="22"/>
      <c r="K108" s="21"/>
      <c r="L108" s="21"/>
      <c r="M108" s="21"/>
      <c r="N108" s="2"/>
    </row>
    <row r="109" spans="9:14" s="1" customFormat="1" x14ac:dyDescent="0.2">
      <c r="I109" s="21"/>
      <c r="J109" s="22"/>
      <c r="K109" s="21"/>
      <c r="L109" s="21"/>
      <c r="M109" s="21"/>
      <c r="N109" s="2"/>
    </row>
    <row r="110" spans="9:14" s="1" customFormat="1" x14ac:dyDescent="0.2">
      <c r="I110" s="21"/>
      <c r="J110" s="22"/>
      <c r="K110" s="21"/>
      <c r="L110" s="21"/>
      <c r="M110" s="21"/>
      <c r="N110" s="2"/>
    </row>
    <row r="111" spans="9:14" s="1" customFormat="1" x14ac:dyDescent="0.2">
      <c r="I111" s="21"/>
      <c r="J111" s="22"/>
      <c r="K111" s="21"/>
      <c r="L111" s="21"/>
      <c r="M111" s="21"/>
      <c r="N111" s="2"/>
    </row>
    <row r="112" spans="9:14" s="1" customFormat="1" x14ac:dyDescent="0.2">
      <c r="I112" s="21"/>
      <c r="J112" s="22"/>
      <c r="K112" s="21"/>
      <c r="L112" s="21"/>
      <c r="M112" s="21"/>
      <c r="N112" s="2"/>
    </row>
    <row r="113" spans="9:14" s="1" customFormat="1" x14ac:dyDescent="0.2">
      <c r="I113" s="21"/>
      <c r="J113" s="22"/>
      <c r="K113" s="21"/>
      <c r="L113" s="21"/>
      <c r="M113" s="21"/>
      <c r="N113" s="2"/>
    </row>
    <row r="114" spans="9:14" s="1" customFormat="1" x14ac:dyDescent="0.2">
      <c r="I114" s="21"/>
      <c r="J114" s="22"/>
      <c r="K114" s="21"/>
      <c r="L114" s="21"/>
      <c r="M114" s="21"/>
      <c r="N114" s="2"/>
    </row>
    <row r="115" spans="9:14" s="1" customFormat="1" x14ac:dyDescent="0.2">
      <c r="I115" s="21"/>
      <c r="J115" s="22"/>
      <c r="K115" s="21"/>
      <c r="L115" s="21"/>
      <c r="M115" s="21"/>
      <c r="N115" s="2"/>
    </row>
    <row r="116" spans="9:14" s="1" customFormat="1" x14ac:dyDescent="0.2">
      <c r="I116" s="21"/>
      <c r="J116" s="22"/>
      <c r="K116" s="21"/>
      <c r="L116" s="21"/>
      <c r="M116" s="21"/>
      <c r="N116" s="2"/>
    </row>
    <row r="117" spans="9:14" s="1" customFormat="1" x14ac:dyDescent="0.2">
      <c r="I117" s="21"/>
      <c r="J117" s="22"/>
      <c r="K117" s="21"/>
      <c r="L117" s="21"/>
      <c r="M117" s="21"/>
      <c r="N117" s="2"/>
    </row>
    <row r="118" spans="9:14" s="1" customFormat="1" x14ac:dyDescent="0.2">
      <c r="I118" s="21"/>
      <c r="J118" s="22"/>
      <c r="K118" s="21"/>
      <c r="L118" s="21"/>
      <c r="M118" s="21"/>
      <c r="N118" s="2"/>
    </row>
    <row r="119" spans="9:14" s="1" customFormat="1" x14ac:dyDescent="0.2">
      <c r="I119" s="21"/>
      <c r="J119" s="22"/>
      <c r="K119" s="21"/>
      <c r="L119" s="21"/>
      <c r="M119" s="21"/>
      <c r="N119" s="2"/>
    </row>
    <row r="120" spans="9:14" s="1" customFormat="1" x14ac:dyDescent="0.2">
      <c r="I120" s="21"/>
      <c r="J120" s="22"/>
      <c r="K120" s="21"/>
      <c r="L120" s="21"/>
      <c r="M120" s="21"/>
      <c r="N120" s="2"/>
    </row>
    <row r="121" spans="9:14" s="1" customFormat="1" x14ac:dyDescent="0.2">
      <c r="I121" s="21"/>
      <c r="J121" s="22"/>
      <c r="K121" s="21"/>
      <c r="L121" s="21"/>
      <c r="M121" s="21"/>
      <c r="N121" s="2"/>
    </row>
    <row r="122" spans="9:14" s="1" customFormat="1" x14ac:dyDescent="0.2">
      <c r="I122" s="21"/>
      <c r="J122" s="22"/>
      <c r="K122" s="21"/>
      <c r="L122" s="21"/>
      <c r="M122" s="21"/>
      <c r="N122" s="2"/>
    </row>
    <row r="123" spans="9:14" s="1" customFormat="1" x14ac:dyDescent="0.2">
      <c r="I123" s="21"/>
      <c r="J123" s="22"/>
      <c r="K123" s="21"/>
      <c r="L123" s="21"/>
      <c r="M123" s="21"/>
      <c r="N123" s="2"/>
    </row>
    <row r="124" spans="9:14" s="1" customFormat="1" x14ac:dyDescent="0.2">
      <c r="I124" s="21"/>
      <c r="J124" s="22"/>
      <c r="K124" s="21"/>
      <c r="L124" s="21"/>
      <c r="M124" s="21"/>
      <c r="N124" s="2"/>
    </row>
    <row r="125" spans="9:14" s="1" customFormat="1" x14ac:dyDescent="0.2">
      <c r="I125" s="21"/>
      <c r="J125" s="22"/>
      <c r="K125" s="21"/>
      <c r="L125" s="21"/>
      <c r="M125" s="21"/>
      <c r="N125" s="2"/>
    </row>
    <row r="126" spans="9:14" s="1" customFormat="1" x14ac:dyDescent="0.2">
      <c r="I126" s="21"/>
      <c r="J126" s="22"/>
      <c r="K126" s="21"/>
      <c r="L126" s="21"/>
      <c r="M126" s="21"/>
      <c r="N126" s="2"/>
    </row>
    <row r="127" spans="9:14" s="1" customFormat="1" x14ac:dyDescent="0.2">
      <c r="I127" s="21"/>
      <c r="J127" s="22"/>
      <c r="K127" s="21"/>
      <c r="L127" s="21"/>
      <c r="M127" s="21"/>
      <c r="N127" s="2"/>
    </row>
    <row r="128" spans="9:14" s="1" customFormat="1" x14ac:dyDescent="0.2">
      <c r="I128" s="21"/>
      <c r="J128" s="22"/>
      <c r="K128" s="21"/>
      <c r="L128" s="21"/>
      <c r="M128" s="21"/>
      <c r="N128" s="2"/>
    </row>
    <row r="129" spans="9:14" s="1" customFormat="1" x14ac:dyDescent="0.2">
      <c r="I129" s="21"/>
      <c r="J129" s="22"/>
      <c r="K129" s="21"/>
      <c r="L129" s="21"/>
      <c r="M129" s="21"/>
      <c r="N129" s="2"/>
    </row>
    <row r="130" spans="9:14" s="1" customFormat="1" x14ac:dyDescent="0.2">
      <c r="I130" s="21"/>
      <c r="J130" s="22"/>
      <c r="K130" s="21"/>
      <c r="L130" s="21"/>
      <c r="M130" s="21"/>
      <c r="N130" s="2"/>
    </row>
    <row r="131" spans="9:14" s="1" customFormat="1" x14ac:dyDescent="0.2">
      <c r="I131" s="21"/>
      <c r="J131" s="22"/>
      <c r="K131" s="21"/>
      <c r="L131" s="21"/>
      <c r="M131" s="21"/>
      <c r="N131" s="2"/>
    </row>
    <row r="132" spans="9:14" s="1" customFormat="1" x14ac:dyDescent="0.2">
      <c r="I132" s="21"/>
      <c r="J132" s="22"/>
      <c r="K132" s="21"/>
      <c r="L132" s="21"/>
      <c r="M132" s="21"/>
      <c r="N132" s="2"/>
    </row>
    <row r="133" spans="9:14" s="1" customFormat="1" x14ac:dyDescent="0.2">
      <c r="I133" s="21"/>
      <c r="J133" s="22"/>
      <c r="K133" s="21"/>
      <c r="L133" s="21"/>
      <c r="M133" s="21"/>
      <c r="N133" s="2"/>
    </row>
    <row r="134" spans="9:14" s="1" customFormat="1" x14ac:dyDescent="0.2">
      <c r="I134" s="21"/>
      <c r="J134" s="22"/>
      <c r="K134" s="21"/>
      <c r="L134" s="21"/>
      <c r="M134" s="21"/>
      <c r="N134" s="2"/>
    </row>
    <row r="135" spans="9:14" s="1" customFormat="1" x14ac:dyDescent="0.2">
      <c r="I135" s="21"/>
      <c r="J135" s="22"/>
      <c r="K135" s="21"/>
      <c r="L135" s="21"/>
      <c r="M135" s="21"/>
      <c r="N135" s="2"/>
    </row>
    <row r="136" spans="9:14" s="1" customFormat="1" x14ac:dyDescent="0.2">
      <c r="I136" s="21"/>
      <c r="J136" s="22"/>
      <c r="K136" s="21"/>
      <c r="L136" s="21"/>
      <c r="M136" s="21"/>
      <c r="N136" s="2"/>
    </row>
    <row r="137" spans="9:14" s="1" customFormat="1" x14ac:dyDescent="0.2">
      <c r="I137" s="21"/>
      <c r="J137" s="22"/>
      <c r="K137" s="21"/>
      <c r="L137" s="21"/>
      <c r="M137" s="21"/>
      <c r="N137" s="2"/>
    </row>
    <row r="138" spans="9:14" s="1" customFormat="1" x14ac:dyDescent="0.2">
      <c r="I138" s="21"/>
      <c r="J138" s="22"/>
      <c r="K138" s="21"/>
      <c r="L138" s="21"/>
      <c r="M138" s="21"/>
      <c r="N138" s="2"/>
    </row>
    <row r="139" spans="9:14" s="1" customFormat="1" x14ac:dyDescent="0.2">
      <c r="I139" s="21"/>
      <c r="J139" s="22"/>
      <c r="K139" s="21"/>
      <c r="L139" s="21"/>
      <c r="M139" s="21"/>
      <c r="N139" s="2"/>
    </row>
    <row r="140" spans="9:14" s="1" customFormat="1" x14ac:dyDescent="0.2">
      <c r="I140" s="21"/>
      <c r="J140" s="22"/>
      <c r="K140" s="21"/>
      <c r="L140" s="21"/>
      <c r="M140" s="21"/>
      <c r="N140" s="2"/>
    </row>
    <row r="141" spans="9:14" s="1" customFormat="1" x14ac:dyDescent="0.2">
      <c r="I141" s="21"/>
      <c r="J141" s="22"/>
      <c r="K141" s="21"/>
      <c r="L141" s="21"/>
      <c r="M141" s="21"/>
      <c r="N141" s="2"/>
    </row>
    <row r="142" spans="9:14" s="1" customFormat="1" x14ac:dyDescent="0.2">
      <c r="I142" s="21"/>
      <c r="J142" s="22"/>
      <c r="K142" s="21"/>
      <c r="L142" s="21"/>
      <c r="M142" s="21"/>
      <c r="N142" s="2"/>
    </row>
    <row r="143" spans="9:14" s="1" customFormat="1" x14ac:dyDescent="0.2">
      <c r="I143" s="21"/>
      <c r="J143" s="22"/>
      <c r="K143" s="21"/>
      <c r="L143" s="21"/>
      <c r="M143" s="21"/>
      <c r="N143" s="2"/>
    </row>
    <row r="144" spans="9:14" s="1" customFormat="1" x14ac:dyDescent="0.2">
      <c r="I144" s="21"/>
      <c r="J144" s="22"/>
      <c r="K144" s="21"/>
      <c r="L144" s="21"/>
      <c r="M144" s="21"/>
      <c r="N144" s="2"/>
    </row>
    <row r="145" spans="9:14" s="1" customFormat="1" x14ac:dyDescent="0.2">
      <c r="I145" s="21"/>
      <c r="J145" s="22"/>
      <c r="K145" s="21"/>
      <c r="L145" s="21"/>
      <c r="M145" s="21"/>
      <c r="N145" s="2"/>
    </row>
    <row r="146" spans="9:14" s="1" customFormat="1" x14ac:dyDescent="0.2">
      <c r="I146" s="21"/>
      <c r="J146" s="22"/>
      <c r="K146" s="21"/>
      <c r="L146" s="21"/>
      <c r="M146" s="21"/>
      <c r="N146" s="2"/>
    </row>
    <row r="147" spans="9:14" s="1" customFormat="1" x14ac:dyDescent="0.2">
      <c r="I147" s="21"/>
      <c r="J147" s="22"/>
      <c r="K147" s="21"/>
      <c r="L147" s="21"/>
      <c r="M147" s="21"/>
      <c r="N147" s="2"/>
    </row>
    <row r="148" spans="9:14" s="1" customFormat="1" x14ac:dyDescent="0.2">
      <c r="I148" s="21"/>
      <c r="J148" s="22"/>
      <c r="K148" s="21"/>
      <c r="L148" s="21"/>
      <c r="M148" s="21"/>
      <c r="N148" s="2"/>
    </row>
    <row r="149" spans="9:14" s="1" customFormat="1" x14ac:dyDescent="0.2">
      <c r="I149" s="21"/>
      <c r="J149" s="22"/>
      <c r="K149" s="21"/>
      <c r="L149" s="21"/>
      <c r="M149" s="21"/>
      <c r="N149" s="2"/>
    </row>
    <row r="150" spans="9:14" s="1" customFormat="1" x14ac:dyDescent="0.2">
      <c r="I150" s="21"/>
      <c r="J150" s="22"/>
      <c r="K150" s="21"/>
      <c r="L150" s="21"/>
      <c r="M150" s="21"/>
      <c r="N150" s="2"/>
    </row>
    <row r="151" spans="9:14" s="1" customFormat="1" x14ac:dyDescent="0.2">
      <c r="I151" s="21"/>
      <c r="J151" s="22"/>
      <c r="K151" s="21"/>
      <c r="L151" s="21"/>
      <c r="M151" s="21"/>
      <c r="N151" s="2"/>
    </row>
    <row r="152" spans="9:14" s="1" customFormat="1" x14ac:dyDescent="0.2">
      <c r="I152" s="21"/>
      <c r="J152" s="22"/>
      <c r="K152" s="21"/>
      <c r="L152" s="21"/>
      <c r="M152" s="21"/>
      <c r="N152" s="2"/>
    </row>
    <row r="153" spans="9:14" s="1" customFormat="1" x14ac:dyDescent="0.2">
      <c r="I153" s="21"/>
      <c r="J153" s="22"/>
      <c r="K153" s="21"/>
      <c r="L153" s="21"/>
      <c r="M153" s="21"/>
      <c r="N153" s="2"/>
    </row>
    <row r="154" spans="9:14" s="1" customFormat="1" x14ac:dyDescent="0.2">
      <c r="I154" s="21"/>
      <c r="J154" s="22"/>
      <c r="K154" s="21"/>
      <c r="L154" s="21"/>
      <c r="M154" s="21"/>
      <c r="N154" s="2"/>
    </row>
    <row r="155" spans="9:14" s="1" customFormat="1" x14ac:dyDescent="0.2">
      <c r="I155" s="21"/>
      <c r="J155" s="22"/>
      <c r="K155" s="21"/>
      <c r="L155" s="21"/>
      <c r="M155" s="21"/>
      <c r="N155" s="2"/>
    </row>
    <row r="156" spans="9:14" s="1" customFormat="1" x14ac:dyDescent="0.2">
      <c r="I156" s="21"/>
      <c r="J156" s="22"/>
      <c r="K156" s="21"/>
      <c r="L156" s="21"/>
      <c r="M156" s="21"/>
      <c r="N156" s="2"/>
    </row>
    <row r="157" spans="9:14" s="1" customFormat="1" x14ac:dyDescent="0.2">
      <c r="I157" s="21"/>
      <c r="J157" s="22"/>
      <c r="K157" s="21"/>
      <c r="L157" s="21"/>
      <c r="M157" s="21"/>
      <c r="N157" s="2"/>
    </row>
    <row r="158" spans="9:14" s="1" customFormat="1" x14ac:dyDescent="0.2">
      <c r="I158" s="21"/>
      <c r="J158" s="22"/>
      <c r="K158" s="21"/>
      <c r="L158" s="21"/>
      <c r="M158" s="21"/>
      <c r="N158" s="2"/>
    </row>
    <row r="159" spans="9:14" s="1" customFormat="1" x14ac:dyDescent="0.2">
      <c r="I159" s="21"/>
      <c r="J159" s="22"/>
      <c r="K159" s="21"/>
      <c r="L159" s="21"/>
      <c r="M159" s="21"/>
      <c r="N159" s="2"/>
    </row>
    <row r="160" spans="9:14" s="1" customFormat="1" x14ac:dyDescent="0.2">
      <c r="I160" s="21"/>
      <c r="J160" s="22"/>
      <c r="K160" s="21"/>
      <c r="L160" s="21"/>
      <c r="M160" s="21"/>
      <c r="N160" s="2"/>
    </row>
    <row r="161" spans="9:14" s="1" customFormat="1" x14ac:dyDescent="0.2">
      <c r="I161" s="21"/>
      <c r="J161" s="22"/>
      <c r="K161" s="21"/>
      <c r="L161" s="21"/>
      <c r="M161" s="21"/>
      <c r="N161" s="2"/>
    </row>
    <row r="162" spans="9:14" s="1" customFormat="1" x14ac:dyDescent="0.2">
      <c r="I162" s="21"/>
      <c r="J162" s="22"/>
      <c r="K162" s="21"/>
      <c r="L162" s="21"/>
      <c r="M162" s="21"/>
      <c r="N162" s="2"/>
    </row>
    <row r="163" spans="9:14" s="1" customFormat="1" x14ac:dyDescent="0.2">
      <c r="I163" s="21"/>
      <c r="J163" s="22"/>
      <c r="K163" s="21"/>
      <c r="L163" s="21"/>
      <c r="M163" s="21"/>
      <c r="N163" s="2"/>
    </row>
    <row r="164" spans="9:14" s="1" customFormat="1" x14ac:dyDescent="0.2">
      <c r="I164" s="21"/>
      <c r="J164" s="22"/>
      <c r="K164" s="21"/>
      <c r="L164" s="21"/>
      <c r="M164" s="21"/>
      <c r="N164" s="2"/>
    </row>
    <row r="165" spans="9:14" s="1" customFormat="1" x14ac:dyDescent="0.2">
      <c r="I165" s="21"/>
      <c r="J165" s="22"/>
      <c r="K165" s="21"/>
      <c r="L165" s="21"/>
      <c r="M165" s="21"/>
      <c r="N165" s="2"/>
    </row>
    <row r="166" spans="9:14" s="1" customFormat="1" x14ac:dyDescent="0.2">
      <c r="I166" s="21"/>
      <c r="J166" s="22"/>
      <c r="K166" s="21"/>
      <c r="L166" s="21"/>
      <c r="M166" s="21"/>
      <c r="N166" s="2"/>
    </row>
    <row r="167" spans="9:14" s="1" customFormat="1" x14ac:dyDescent="0.2">
      <c r="I167" s="21"/>
      <c r="J167" s="22"/>
      <c r="K167" s="21"/>
      <c r="L167" s="21"/>
      <c r="M167" s="21"/>
      <c r="N167" s="2"/>
    </row>
    <row r="168" spans="9:14" s="1" customFormat="1" x14ac:dyDescent="0.2">
      <c r="I168" s="21"/>
      <c r="J168" s="22"/>
      <c r="K168" s="21"/>
      <c r="L168" s="21"/>
      <c r="M168" s="21"/>
      <c r="N168" s="2"/>
    </row>
    <row r="169" spans="9:14" s="1" customFormat="1" x14ac:dyDescent="0.2">
      <c r="I169" s="21"/>
      <c r="J169" s="22"/>
      <c r="K169" s="21"/>
      <c r="L169" s="21"/>
      <c r="M169" s="21"/>
      <c r="N169" s="2"/>
    </row>
    <row r="170" spans="9:14" s="1" customFormat="1" x14ac:dyDescent="0.2">
      <c r="I170" s="21"/>
      <c r="J170" s="22"/>
      <c r="K170" s="21"/>
      <c r="L170" s="21"/>
      <c r="M170" s="21"/>
      <c r="N170" s="2"/>
    </row>
    <row r="171" spans="9:14" s="1" customFormat="1" x14ac:dyDescent="0.2">
      <c r="I171" s="21"/>
      <c r="J171" s="22"/>
      <c r="K171" s="21"/>
      <c r="L171" s="21"/>
      <c r="M171" s="21"/>
      <c r="N171" s="2"/>
    </row>
    <row r="172" spans="9:14" s="1" customFormat="1" x14ac:dyDescent="0.2">
      <c r="I172" s="21"/>
      <c r="J172" s="22"/>
      <c r="K172" s="21"/>
      <c r="L172" s="21"/>
      <c r="M172" s="21"/>
      <c r="N172" s="2"/>
    </row>
    <row r="173" spans="9:14" s="1" customFormat="1" x14ac:dyDescent="0.2">
      <c r="I173" s="21"/>
      <c r="J173" s="22"/>
      <c r="K173" s="21"/>
      <c r="L173" s="21"/>
      <c r="M173" s="21"/>
      <c r="N173" s="2"/>
    </row>
    <row r="174" spans="9:14" s="1" customFormat="1" x14ac:dyDescent="0.2">
      <c r="I174" s="21"/>
      <c r="J174" s="22"/>
      <c r="K174" s="21"/>
      <c r="L174" s="21"/>
      <c r="M174" s="21"/>
      <c r="N174" s="2"/>
    </row>
    <row r="175" spans="9:14" s="1" customFormat="1" x14ac:dyDescent="0.2">
      <c r="I175" s="21"/>
      <c r="J175" s="22"/>
      <c r="K175" s="21"/>
      <c r="L175" s="21"/>
      <c r="M175" s="21"/>
      <c r="N175" s="2"/>
    </row>
    <row r="176" spans="9:14" s="1" customFormat="1" x14ac:dyDescent="0.2">
      <c r="I176" s="21"/>
      <c r="J176" s="22"/>
      <c r="K176" s="21"/>
      <c r="L176" s="21"/>
      <c r="M176" s="21"/>
      <c r="N176" s="2"/>
    </row>
    <row r="177" spans="9:14" s="1" customFormat="1" x14ac:dyDescent="0.2">
      <c r="I177" s="21"/>
      <c r="J177" s="22"/>
      <c r="K177" s="21"/>
      <c r="L177" s="21"/>
      <c r="M177" s="21"/>
      <c r="N177" s="2"/>
    </row>
    <row r="178" spans="9:14" s="1" customFormat="1" x14ac:dyDescent="0.2">
      <c r="I178" s="21"/>
      <c r="J178" s="22"/>
      <c r="K178" s="21"/>
      <c r="L178" s="21"/>
      <c r="M178" s="21"/>
      <c r="N178" s="2"/>
    </row>
    <row r="179" spans="9:14" s="1" customFormat="1" x14ac:dyDescent="0.2">
      <c r="I179" s="21"/>
      <c r="J179" s="22"/>
      <c r="K179" s="21"/>
      <c r="L179" s="21"/>
      <c r="M179" s="21"/>
      <c r="N179" s="2"/>
    </row>
    <row r="180" spans="9:14" s="1" customFormat="1" x14ac:dyDescent="0.2">
      <c r="I180" s="21"/>
      <c r="J180" s="22"/>
      <c r="K180" s="21"/>
      <c r="L180" s="21"/>
      <c r="M180" s="21"/>
      <c r="N180" s="2"/>
    </row>
    <row r="181" spans="9:14" s="1" customFormat="1" x14ac:dyDescent="0.2">
      <c r="I181" s="21"/>
      <c r="J181" s="22"/>
      <c r="K181" s="21"/>
      <c r="L181" s="21"/>
      <c r="M181" s="21"/>
      <c r="N181" s="2"/>
    </row>
    <row r="182" spans="9:14" s="1" customFormat="1" x14ac:dyDescent="0.2">
      <c r="I182" s="21"/>
      <c r="J182" s="22"/>
      <c r="K182" s="21"/>
      <c r="L182" s="21"/>
      <c r="M182" s="21"/>
      <c r="N182" s="2"/>
    </row>
    <row r="183" spans="9:14" s="1" customFormat="1" x14ac:dyDescent="0.2">
      <c r="I183" s="21"/>
      <c r="J183" s="22"/>
      <c r="K183" s="21"/>
      <c r="L183" s="21"/>
      <c r="M183" s="21"/>
      <c r="N183" s="2"/>
    </row>
    <row r="184" spans="9:14" s="1" customFormat="1" x14ac:dyDescent="0.2">
      <c r="I184" s="21"/>
      <c r="J184" s="22"/>
      <c r="K184" s="21"/>
      <c r="L184" s="21"/>
      <c r="M184" s="21"/>
      <c r="N184" s="2"/>
    </row>
    <row r="185" spans="9:14" s="1" customFormat="1" x14ac:dyDescent="0.2">
      <c r="I185" s="21"/>
      <c r="J185" s="22"/>
      <c r="K185" s="21"/>
      <c r="L185" s="21"/>
      <c r="M185" s="21"/>
      <c r="N185" s="2"/>
    </row>
    <row r="186" spans="9:14" s="1" customFormat="1" x14ac:dyDescent="0.2">
      <c r="I186" s="21"/>
      <c r="J186" s="22"/>
      <c r="K186" s="21"/>
      <c r="L186" s="21"/>
      <c r="M186" s="21"/>
      <c r="N186" s="2"/>
    </row>
    <row r="187" spans="9:14" s="1" customFormat="1" x14ac:dyDescent="0.2">
      <c r="I187" s="21"/>
      <c r="J187" s="22"/>
      <c r="K187" s="21"/>
      <c r="L187" s="21"/>
      <c r="M187" s="21"/>
      <c r="N187" s="2"/>
    </row>
    <row r="188" spans="9:14" s="1" customFormat="1" x14ac:dyDescent="0.2">
      <c r="I188" s="21"/>
      <c r="J188" s="22"/>
      <c r="K188" s="21"/>
      <c r="L188" s="21"/>
      <c r="M188" s="21"/>
      <c r="N188" s="2"/>
    </row>
    <row r="189" spans="9:14" s="1" customFormat="1" x14ac:dyDescent="0.2">
      <c r="I189" s="21"/>
      <c r="J189" s="22"/>
      <c r="K189" s="21"/>
      <c r="L189" s="21"/>
      <c r="M189" s="21"/>
      <c r="N189" s="2"/>
    </row>
    <row r="190" spans="9:14" s="1" customFormat="1" x14ac:dyDescent="0.2">
      <c r="I190" s="21"/>
      <c r="J190" s="22"/>
      <c r="K190" s="21"/>
      <c r="L190" s="21"/>
      <c r="M190" s="21"/>
      <c r="N190" s="2"/>
    </row>
    <row r="191" spans="9:14" s="1" customFormat="1" x14ac:dyDescent="0.2">
      <c r="I191" s="21"/>
      <c r="J191" s="22"/>
      <c r="K191" s="21"/>
      <c r="L191" s="21"/>
      <c r="M191" s="21"/>
      <c r="N191" s="2"/>
    </row>
    <row r="192" spans="9:14" s="1" customFormat="1" x14ac:dyDescent="0.2">
      <c r="I192" s="21"/>
      <c r="J192" s="22"/>
      <c r="K192" s="21"/>
      <c r="L192" s="21"/>
      <c r="M192" s="21"/>
      <c r="N192" s="2"/>
    </row>
    <row r="193" spans="9:14" s="1" customFormat="1" x14ac:dyDescent="0.2">
      <c r="I193" s="21"/>
      <c r="J193" s="22"/>
      <c r="K193" s="21"/>
      <c r="L193" s="21"/>
      <c r="M193" s="21"/>
      <c r="N193" s="2"/>
    </row>
    <row r="194" spans="9:14" s="1" customFormat="1" x14ac:dyDescent="0.2">
      <c r="I194" s="21"/>
      <c r="J194" s="22"/>
      <c r="K194" s="21"/>
      <c r="L194" s="21"/>
      <c r="M194" s="21"/>
      <c r="N194" s="2"/>
    </row>
    <row r="195" spans="9:14" s="1" customFormat="1" x14ac:dyDescent="0.2">
      <c r="I195" s="21"/>
      <c r="J195" s="22"/>
      <c r="K195" s="21"/>
      <c r="L195" s="21"/>
      <c r="M195" s="21"/>
      <c r="N195" s="2"/>
    </row>
    <row r="196" spans="9:14" s="1" customFormat="1" x14ac:dyDescent="0.2">
      <c r="I196" s="21"/>
      <c r="J196" s="22"/>
      <c r="K196" s="21"/>
      <c r="L196" s="21"/>
      <c r="M196" s="21"/>
      <c r="N196" s="2"/>
    </row>
    <row r="197" spans="9:14" s="1" customFormat="1" x14ac:dyDescent="0.2">
      <c r="I197" s="21"/>
      <c r="J197" s="22"/>
      <c r="K197" s="21"/>
      <c r="L197" s="21"/>
      <c r="M197" s="21"/>
      <c r="N197" s="2"/>
    </row>
    <row r="198" spans="9:14" s="1" customFormat="1" x14ac:dyDescent="0.2">
      <c r="I198" s="21"/>
      <c r="J198" s="22"/>
      <c r="K198" s="21"/>
      <c r="L198" s="21"/>
      <c r="M198" s="21"/>
      <c r="N198" s="2"/>
    </row>
    <row r="199" spans="9:14" s="1" customFormat="1" x14ac:dyDescent="0.2">
      <c r="I199" s="21"/>
      <c r="J199" s="22"/>
      <c r="K199" s="21"/>
      <c r="L199" s="21"/>
      <c r="M199" s="21"/>
      <c r="N199" s="2"/>
    </row>
    <row r="200" spans="9:14" s="1" customFormat="1" x14ac:dyDescent="0.2">
      <c r="I200" s="21"/>
      <c r="J200" s="22"/>
      <c r="K200" s="21"/>
      <c r="L200" s="21"/>
      <c r="M200" s="21"/>
      <c r="N200" s="2"/>
    </row>
    <row r="201" spans="9:14" s="1" customFormat="1" x14ac:dyDescent="0.2">
      <c r="I201" s="21"/>
      <c r="J201" s="22"/>
      <c r="K201" s="21"/>
      <c r="L201" s="21"/>
      <c r="M201" s="21"/>
      <c r="N201" s="2"/>
    </row>
    <row r="202" spans="9:14" s="1" customFormat="1" x14ac:dyDescent="0.2">
      <c r="I202" s="21"/>
      <c r="J202" s="22"/>
      <c r="K202" s="21"/>
      <c r="L202" s="21"/>
      <c r="M202" s="21"/>
      <c r="N202" s="2"/>
    </row>
    <row r="203" spans="9:14" s="1" customFormat="1" x14ac:dyDescent="0.2">
      <c r="I203" s="21"/>
      <c r="J203" s="22"/>
      <c r="K203" s="21"/>
      <c r="L203" s="21"/>
      <c r="M203" s="21"/>
      <c r="N203" s="2"/>
    </row>
    <row r="204" spans="9:14" s="1" customFormat="1" x14ac:dyDescent="0.2">
      <c r="I204" s="21"/>
      <c r="J204" s="22"/>
      <c r="K204" s="21"/>
      <c r="L204" s="21"/>
      <c r="M204" s="21"/>
      <c r="N204" s="2"/>
    </row>
    <row r="205" spans="9:14" s="1" customFormat="1" x14ac:dyDescent="0.2">
      <c r="I205" s="21"/>
      <c r="J205" s="22"/>
      <c r="K205" s="21"/>
      <c r="L205" s="21"/>
      <c r="M205" s="21"/>
      <c r="N205" s="2"/>
    </row>
  </sheetData>
  <protectedRanges>
    <protectedRange sqref="B48" name="振込日"/>
    <protectedRange sqref="D41:G45" name="代表者"/>
    <protectedRange sqref="G3:H3" name="申込日"/>
    <protectedRange sqref="B18:G37" name="入力"/>
  </protectedRanges>
  <mergeCells count="79">
    <mergeCell ref="A32:A33"/>
    <mergeCell ref="D32:D33"/>
    <mergeCell ref="F32:F33"/>
    <mergeCell ref="G32:G33"/>
    <mergeCell ref="H32:H33"/>
    <mergeCell ref="A28:A29"/>
    <mergeCell ref="D28:D29"/>
    <mergeCell ref="F28:F29"/>
    <mergeCell ref="G28:G29"/>
    <mergeCell ref="H28:H29"/>
    <mergeCell ref="D24:D25"/>
    <mergeCell ref="F24:F25"/>
    <mergeCell ref="G24:G25"/>
    <mergeCell ref="H24:H25"/>
    <mergeCell ref="A26:A27"/>
    <mergeCell ref="D26:D27"/>
    <mergeCell ref="F26:F27"/>
    <mergeCell ref="G26:G27"/>
    <mergeCell ref="H26:H27"/>
    <mergeCell ref="B49:D50"/>
    <mergeCell ref="B38:C38"/>
    <mergeCell ref="B41:C41"/>
    <mergeCell ref="D41:H41"/>
    <mergeCell ref="B42:C42"/>
    <mergeCell ref="D42:H42"/>
    <mergeCell ref="B43:C43"/>
    <mergeCell ref="D43:H43"/>
    <mergeCell ref="B44:C44"/>
    <mergeCell ref="D44:H44"/>
    <mergeCell ref="B45:C45"/>
    <mergeCell ref="D45:H45"/>
    <mergeCell ref="B48:C48"/>
    <mergeCell ref="A34:A35"/>
    <mergeCell ref="D34:D35"/>
    <mergeCell ref="F34:F35"/>
    <mergeCell ref="H34:H35"/>
    <mergeCell ref="A36:A37"/>
    <mergeCell ref="D36:D37"/>
    <mergeCell ref="F36:F37"/>
    <mergeCell ref="H36:H37"/>
    <mergeCell ref="G34:G35"/>
    <mergeCell ref="G36:G37"/>
    <mergeCell ref="A20:A21"/>
    <mergeCell ref="D20:D21"/>
    <mergeCell ref="F20:F21"/>
    <mergeCell ref="H20:H21"/>
    <mergeCell ref="A30:A31"/>
    <mergeCell ref="D30:D31"/>
    <mergeCell ref="F30:F31"/>
    <mergeCell ref="H30:H31"/>
    <mergeCell ref="G20:G21"/>
    <mergeCell ref="G30:G31"/>
    <mergeCell ref="A22:A23"/>
    <mergeCell ref="D22:D23"/>
    <mergeCell ref="F22:F23"/>
    <mergeCell ref="G22:G23"/>
    <mergeCell ref="H22:H23"/>
    <mergeCell ref="A24:A25"/>
    <mergeCell ref="A16:A17"/>
    <mergeCell ref="D16:D17"/>
    <mergeCell ref="F16:F17"/>
    <mergeCell ref="H16:H17"/>
    <mergeCell ref="A18:A19"/>
    <mergeCell ref="D18:D19"/>
    <mergeCell ref="F18:F19"/>
    <mergeCell ref="H18:H19"/>
    <mergeCell ref="G16:G17"/>
    <mergeCell ref="G18:G19"/>
    <mergeCell ref="E16:E17"/>
    <mergeCell ref="A2:I2"/>
    <mergeCell ref="A5:I5"/>
    <mergeCell ref="B7:H12"/>
    <mergeCell ref="A14:A15"/>
    <mergeCell ref="B14:C14"/>
    <mergeCell ref="D14:D15"/>
    <mergeCell ref="F14:F15"/>
    <mergeCell ref="H14:H15"/>
    <mergeCell ref="G14:G15"/>
    <mergeCell ref="E14:E15"/>
  </mergeCells>
  <phoneticPr fontId="19"/>
  <dataValidations count="2">
    <dataValidation type="list" allowBlank="1" showInputMessage="1" showErrorMessage="1" sqref="F16:F37" xr:uid="{00000000-0002-0000-0000-000000000000}">
      <formula1>"選択してください, 1.一般, 2.公的機関, 3.学生"</formula1>
    </dataValidation>
    <dataValidation type="list" allowBlank="1" showInputMessage="1" showErrorMessage="1" sqref="G16:G37" xr:uid="{00000000-0002-0000-0000-000001000000}">
      <formula1>"選択してください, a.正会員, b.学生会員, c.非会員"</formula1>
    </dataValidation>
  </dataValidation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2025-07-22T11:39:51Z</dcterms:modified>
</cp:coreProperties>
</file>